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La Finca/"/>
    </mc:Choice>
  </mc:AlternateContent>
  <xr:revisionPtr revIDLastSave="3" documentId="8_{510DA789-8615-470B-BF9C-BD76DEDAE284}" xr6:coauthVersionLast="47" xr6:coauthVersionMax="47" xr10:uidLastSave="{DADAB254-13DD-433A-A019-259A8F7B6053}"/>
  <bookViews>
    <workbookView xWindow="-98" yWindow="-98" windowWidth="21795" windowHeight="13875" xr2:uid="{00000000-000D-0000-FFFF-FFFF00000000}"/>
  </bookViews>
  <sheets>
    <sheet name="Acumulado" sheetId="1" r:id="rId1"/>
    <sheet name="Hoja3" sheetId="3" r:id="rId2"/>
  </sheets>
  <definedNames>
    <definedName name="_xlnm.Print_Area" localSheetId="0">Acumulado!$B$1:$Q$48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5" i="1" l="1"/>
  <c r="J45" i="1"/>
  <c r="O45" i="1"/>
  <c r="E34" i="1"/>
  <c r="J34" i="1"/>
  <c r="O34" i="1"/>
  <c r="E40" i="1"/>
  <c r="J40" i="1"/>
  <c r="O40" i="1"/>
  <c r="E35" i="1"/>
  <c r="J35" i="1"/>
  <c r="O35" i="1"/>
  <c r="E37" i="1"/>
  <c r="J37" i="1"/>
  <c r="O37" i="1"/>
  <c r="E36" i="1"/>
  <c r="J36" i="1"/>
  <c r="O36" i="1"/>
  <c r="E41" i="1"/>
  <c r="J41" i="1"/>
  <c r="E39" i="1"/>
  <c r="J39" i="1"/>
  <c r="O39" i="1"/>
  <c r="E38" i="1"/>
  <c r="J38" i="1"/>
  <c r="O38" i="1"/>
  <c r="E29" i="1"/>
  <c r="J29" i="1"/>
  <c r="O29" i="1"/>
  <c r="E28" i="1"/>
  <c r="J28" i="1"/>
  <c r="O28" i="1"/>
  <c r="E26" i="1"/>
  <c r="J26" i="1"/>
  <c r="O26" i="1"/>
  <c r="E25" i="1"/>
  <c r="J25" i="1"/>
  <c r="O25" i="1"/>
  <c r="E30" i="1"/>
  <c r="J30" i="1"/>
  <c r="O30" i="1"/>
  <c r="E27" i="1"/>
  <c r="J27" i="1"/>
  <c r="O27" i="1"/>
  <c r="E17" i="1"/>
  <c r="J17" i="1"/>
  <c r="O17" i="1"/>
  <c r="E16" i="1"/>
  <c r="J16" i="1"/>
  <c r="O16" i="1"/>
  <c r="E15" i="1"/>
  <c r="J15" i="1"/>
  <c r="O15" i="1"/>
  <c r="E20" i="1"/>
  <c r="J20" i="1"/>
  <c r="O20" i="1"/>
  <c r="E11" i="1"/>
  <c r="J11" i="1"/>
  <c r="O11" i="1"/>
  <c r="E10" i="1"/>
  <c r="J10" i="1"/>
  <c r="O10" i="1"/>
  <c r="E31" i="1"/>
  <c r="J31" i="1"/>
  <c r="E21" i="1"/>
  <c r="J21" i="1"/>
  <c r="E12" i="1"/>
  <c r="J12" i="1"/>
  <c r="E46" i="1"/>
  <c r="E42" i="1"/>
  <c r="E22" i="1"/>
</calcChain>
</file>

<file path=xl/sharedStrings.xml><?xml version="1.0" encoding="utf-8"?>
<sst xmlns="http://schemas.openxmlformats.org/spreadsheetml/2006/main" count="226" uniqueCount="83">
  <si>
    <t>Faltas</t>
  </si>
  <si>
    <t>% Adiestr.</t>
  </si>
  <si>
    <t>Categoría Futuros Campeones</t>
  </si>
  <si>
    <t>Categoría Introductorios</t>
  </si>
  <si>
    <t>Categoría Principiantes</t>
  </si>
  <si>
    <t>Categoría Intermedios</t>
  </si>
  <si>
    <t>Posición</t>
  </si>
  <si>
    <t>Lorenzaccio KZI</t>
  </si>
  <si>
    <t>Red</t>
  </si>
  <si>
    <t>El Gris</t>
  </si>
  <si>
    <t>Twister</t>
  </si>
  <si>
    <t>Eva Ferraro</t>
  </si>
  <si>
    <t>Lenin Tenorio</t>
  </si>
  <si>
    <t>Yeral Rizo</t>
  </si>
  <si>
    <t>Leonor Muñoz</t>
  </si>
  <si>
    <t>Categoría Master Challenge &amp; Transitorios</t>
  </si>
  <si>
    <t>Vancouver</t>
  </si>
  <si>
    <t>Bon Jovi</t>
  </si>
  <si>
    <t>Renee Gorshkov</t>
  </si>
  <si>
    <t>Salto TI</t>
  </si>
  <si>
    <t>Falta Pista</t>
  </si>
  <si>
    <t>Falta TI</t>
  </si>
  <si>
    <t>Total Fal</t>
  </si>
  <si>
    <t>Falta A&amp;S</t>
  </si>
  <si>
    <t>Sorpresa</t>
  </si>
  <si>
    <t>Mckenzie Magnus</t>
  </si>
  <si>
    <t>Coast</t>
  </si>
  <si>
    <t>Ana Lucía Jenkins</t>
  </si>
  <si>
    <t>Memoro</t>
  </si>
  <si>
    <t>Fabriel Castillo</t>
  </si>
  <si>
    <t>Cross TI</t>
  </si>
  <si>
    <t>Total F</t>
  </si>
  <si>
    <t>Faltas A&amp;S&amp;C</t>
  </si>
  <si>
    <t>Antonia Muñoz</t>
  </si>
  <si>
    <t>XV COMPETENCIA ANUAL DE PRUEBA COMPLETA</t>
  </si>
  <si>
    <t>ABRIL 18 -19, 2026</t>
  </si>
  <si>
    <t>Categoría CNC 2*</t>
  </si>
  <si>
    <t>Andrés Menéndez</t>
  </si>
  <si>
    <t>María Menéndez</t>
  </si>
  <si>
    <t>Ma Fernanda Herrera</t>
  </si>
  <si>
    <t>Revel</t>
  </si>
  <si>
    <t>Baylor Sukornyk</t>
  </si>
  <si>
    <t>Guayabita</t>
  </si>
  <si>
    <t>La Rojita</t>
  </si>
  <si>
    <t>Guiness</t>
  </si>
  <si>
    <t>Madeleine Karlsson</t>
  </si>
  <si>
    <t>Bill</t>
  </si>
  <si>
    <t>Caramelo</t>
  </si>
  <si>
    <t>Nicolleta Bianchi</t>
  </si>
  <si>
    <t>Leo</t>
  </si>
  <si>
    <t>Jen Cavallaro</t>
  </si>
  <si>
    <t>Tejano</t>
  </si>
  <si>
    <t>Rosillo</t>
  </si>
  <si>
    <t>Víctor Ureña</t>
  </si>
  <si>
    <t>El Blanco</t>
  </si>
  <si>
    <t>Paige James</t>
  </si>
  <si>
    <t>Sadie Magnus</t>
  </si>
  <si>
    <t>Mikai Villalobos</t>
  </si>
  <si>
    <t>Wynn</t>
  </si>
  <si>
    <t>EL</t>
  </si>
  <si>
    <t>4'42''</t>
  </si>
  <si>
    <t>4'28''</t>
  </si>
  <si>
    <t>3'39''</t>
  </si>
  <si>
    <t>3'06''</t>
  </si>
  <si>
    <t>2'56''</t>
  </si>
  <si>
    <t>3'24''</t>
  </si>
  <si>
    <t>2'38''</t>
  </si>
  <si>
    <t>2'33''</t>
  </si>
  <si>
    <t>2'34''</t>
  </si>
  <si>
    <t>2'42''</t>
  </si>
  <si>
    <t>2'43''</t>
  </si>
  <si>
    <t>3'09''</t>
  </si>
  <si>
    <t>1'51''</t>
  </si>
  <si>
    <t>1'30''</t>
  </si>
  <si>
    <t>2'27''</t>
  </si>
  <si>
    <t>1'38''</t>
  </si>
  <si>
    <t>1'33''</t>
  </si>
  <si>
    <t>1'37''</t>
  </si>
  <si>
    <t>2'02''</t>
  </si>
  <si>
    <t>RF</t>
  </si>
  <si>
    <t>/</t>
  </si>
  <si>
    <t>TE</t>
  </si>
  <si>
    <t>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</si>
</sst>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Arial"/>
      <family val="2"/>
    </font>
    <font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/>
    <xf numFmtId="0" fontId="6" fillId="0" borderId="4" xfId="0" applyFont="1" applyBorder="1" applyAlignment="1">
      <alignment horizontal="center"/>
    </xf>
    <xf numFmtId="2" fontId="2" fillId="0" borderId="5" xfId="0" applyNumberFormat="1" applyFont="1" applyBorder="1"/>
    <xf numFmtId="2" fontId="2" fillId="0" borderId="6" xfId="0" applyNumberFormat="1" applyFont="1" applyBorder="1"/>
    <xf numFmtId="2" fontId="2" fillId="0" borderId="9" xfId="0" applyNumberFormat="1" applyFont="1" applyBorder="1"/>
    <xf numFmtId="0" fontId="6" fillId="0" borderId="1" xfId="0" applyFont="1" applyBorder="1" applyAlignment="1">
      <alignment horizontal="center"/>
    </xf>
    <xf numFmtId="2" fontId="2" fillId="0" borderId="14" xfId="0" applyNumberFormat="1" applyFont="1" applyBorder="1"/>
    <xf numFmtId="2" fontId="2" fillId="0" borderId="17" xfId="0" applyNumberFormat="1" applyFont="1" applyBorder="1"/>
    <xf numFmtId="2" fontId="2" fillId="0" borderId="19" xfId="0" applyNumberFormat="1" applyFont="1" applyBorder="1"/>
    <xf numFmtId="0" fontId="6" fillId="0" borderId="10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4" fillId="0" borderId="22" xfId="0" applyFont="1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6" fillId="0" borderId="0" xfId="0" applyFont="1"/>
    <xf numFmtId="2" fontId="2" fillId="0" borderId="23" xfId="0" applyNumberFormat="1" applyFont="1" applyBorder="1"/>
    <xf numFmtId="0" fontId="6" fillId="0" borderId="2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25" xfId="0" applyFont="1" applyBorder="1"/>
    <xf numFmtId="0" fontId="6" fillId="0" borderId="26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2" fontId="2" fillId="0" borderId="12" xfId="0" applyNumberFormat="1" applyFont="1" applyBorder="1"/>
    <xf numFmtId="2" fontId="2" fillId="0" borderId="7" xfId="0" applyNumberFormat="1" applyFont="1" applyBorder="1"/>
    <xf numFmtId="2" fontId="2" fillId="0" borderId="31" xfId="0" applyNumberFormat="1" applyFont="1" applyBorder="1"/>
    <xf numFmtId="1" fontId="2" fillId="0" borderId="23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2" fontId="2" fillId="0" borderId="17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2" fontId="2" fillId="0" borderId="13" xfId="0" applyNumberFormat="1" applyFont="1" applyBorder="1"/>
    <xf numFmtId="2" fontId="2" fillId="0" borderId="23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2" fontId="2" fillId="0" borderId="18" xfId="0" applyNumberFormat="1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2" fontId="2" fillId="0" borderId="11" xfId="0" applyNumberFormat="1" applyFont="1" applyBorder="1"/>
    <xf numFmtId="2" fontId="2" fillId="0" borderId="8" xfId="0" applyNumberFormat="1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8" fillId="0" borderId="25" xfId="0" applyFont="1" applyBorder="1"/>
    <xf numFmtId="2" fontId="2" fillId="0" borderId="25" xfId="0" applyNumberFormat="1" applyFont="1" applyBorder="1"/>
    <xf numFmtId="2" fontId="2" fillId="0" borderId="15" xfId="0" applyNumberFormat="1" applyFont="1" applyBorder="1"/>
    <xf numFmtId="2" fontId="2" fillId="0" borderId="16" xfId="0" applyNumberFormat="1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13" xfId="0" applyNumberFormat="1" applyFont="1" applyBorder="1" applyAlignment="1">
      <alignment horizontal="center"/>
    </xf>
    <xf numFmtId="2" fontId="2" fillId="0" borderId="0" xfId="0" applyNumberFormat="1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27" xfId="0" applyFont="1" applyBorder="1"/>
    <xf numFmtId="2" fontId="2" fillId="0" borderId="27" xfId="0" applyNumberFormat="1" applyFont="1" applyBorder="1"/>
    <xf numFmtId="2" fontId="2" fillId="0" borderId="27" xfId="0" applyNumberFormat="1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4" fillId="0" borderId="28" xfId="0" applyFont="1" applyBorder="1"/>
    <xf numFmtId="2" fontId="2" fillId="0" borderId="28" xfId="0" applyNumberFormat="1" applyFont="1" applyBorder="1"/>
    <xf numFmtId="2" fontId="2" fillId="0" borderId="28" xfId="0" applyNumberFormat="1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4" fillId="0" borderId="0" xfId="0" applyFont="1" applyAlignment="1">
      <alignment horizontal="center"/>
    </xf>
    <xf numFmtId="2" fontId="7" fillId="0" borderId="27" xfId="0" applyNumberFormat="1" applyFont="1" applyBorder="1" applyAlignment="1">
      <alignment horizontal="center"/>
    </xf>
    <xf numFmtId="1" fontId="7" fillId="0" borderId="27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2" fontId="7" fillId="0" borderId="28" xfId="0" applyNumberFormat="1" applyFont="1" applyBorder="1" applyAlignment="1">
      <alignment horizontal="center"/>
    </xf>
    <xf numFmtId="164" fontId="2" fillId="0" borderId="27" xfId="0" applyNumberFormat="1" applyFont="1" applyBorder="1" applyAlignment="1">
      <alignment horizontal="center"/>
    </xf>
    <xf numFmtId="0" fontId="3" fillId="2" borderId="24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216615</xdr:colOff>
      <xdr:row>0</xdr:row>
      <xdr:rowOff>0</xdr:rowOff>
    </xdr:from>
    <xdr:to>
      <xdr:col>2</xdr:col>
      <xdr:colOff>200025</xdr:colOff>
      <xdr:row>6</xdr:row>
      <xdr:rowOff>22225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2840" y="0"/>
          <a:ext cx="1716960" cy="1508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Q58"/>
  <sheetViews>
    <sheetView tabSelected="1" topLeftCell="A8" zoomScale="74" zoomScaleNormal="74" workbookViewId="0">
      <selection activeCell="C4" sqref="C1:P1048576"/>
    </sheetView>
  </sheetViews>
  <sheetFormatPr defaultColWidth="10.6640625" defaultRowHeight="14.25" x14ac:dyDescent="0.45"/>
  <cols>
    <col min="1" max="1" width="4.1328125" customWidth="1"/>
    <col min="2" max="2" width="26" customWidth="1"/>
    <col min="3" max="3" width="18" customWidth="1"/>
    <col min="4" max="4" width="14.86328125" customWidth="1"/>
    <col min="5" max="5" width="11.46484375" customWidth="1"/>
    <col min="6" max="6" width="11.33203125" customWidth="1"/>
    <col min="7" max="7" width="12" customWidth="1"/>
    <col min="8" max="13" width="11.46484375" customWidth="1"/>
    <col min="14" max="14" width="10.46484375" customWidth="1"/>
    <col min="15" max="16" width="11.46484375" customWidth="1"/>
    <col min="17" max="17" width="14.6640625" style="19" customWidth="1"/>
  </cols>
  <sheetData>
    <row r="4" spans="2:17" ht="28.5" x14ac:dyDescent="0.85">
      <c r="D4" s="20" t="s">
        <v>34</v>
      </c>
      <c r="E4" s="20"/>
      <c r="F4" s="20"/>
      <c r="G4" s="20"/>
    </row>
    <row r="6" spans="2:17" ht="28.5" x14ac:dyDescent="0.85">
      <c r="D6" s="20" t="s">
        <v>35</v>
      </c>
    </row>
    <row r="8" spans="2:17" ht="14.65" thickBot="1" x14ac:dyDescent="0.5"/>
    <row r="9" spans="2:17" ht="18.399999999999999" thickBot="1" x14ac:dyDescent="0.55000000000000004">
      <c r="B9" s="89" t="s">
        <v>36</v>
      </c>
      <c r="C9" s="90"/>
      <c r="D9" s="13" t="s">
        <v>1</v>
      </c>
      <c r="E9" s="13" t="s">
        <v>0</v>
      </c>
      <c r="F9" s="13" t="s">
        <v>19</v>
      </c>
      <c r="G9" s="13" t="s">
        <v>20</v>
      </c>
      <c r="H9" s="23" t="s">
        <v>21</v>
      </c>
      <c r="I9" s="13" t="s">
        <v>22</v>
      </c>
      <c r="J9" s="13" t="s">
        <v>23</v>
      </c>
      <c r="K9" s="13" t="s">
        <v>30</v>
      </c>
      <c r="L9" s="13" t="s">
        <v>20</v>
      </c>
      <c r="M9" s="13" t="s">
        <v>21</v>
      </c>
      <c r="N9" s="13" t="s">
        <v>31</v>
      </c>
      <c r="O9" s="48" t="s">
        <v>32</v>
      </c>
      <c r="P9" s="59" t="s">
        <v>6</v>
      </c>
      <c r="Q9" s="59" t="s">
        <v>82</v>
      </c>
    </row>
    <row r="10" spans="2:17" ht="18" x14ac:dyDescent="0.55000000000000004">
      <c r="B10" s="18" t="s">
        <v>14</v>
      </c>
      <c r="C10" s="55" t="s">
        <v>7</v>
      </c>
      <c r="D10" s="11">
        <v>62.63</v>
      </c>
      <c r="E10" s="8">
        <f>100-D10</f>
        <v>37.369999999999997</v>
      </c>
      <c r="F10" s="43">
        <v>55.94</v>
      </c>
      <c r="G10" s="25">
        <v>4</v>
      </c>
      <c r="H10" s="34">
        <v>0</v>
      </c>
      <c r="I10" s="25">
        <v>4</v>
      </c>
      <c r="J10" s="22">
        <f t="shared" ref="J10:J11" si="0">E10+I10</f>
        <v>41.37</v>
      </c>
      <c r="K10" s="25" t="s">
        <v>61</v>
      </c>
      <c r="L10" s="53">
        <v>0</v>
      </c>
      <c r="M10" s="50">
        <v>0.4</v>
      </c>
      <c r="N10" s="50">
        <v>0.4</v>
      </c>
      <c r="O10" s="56">
        <f>J10+N10</f>
        <v>41.769999999999996</v>
      </c>
      <c r="P10" s="25">
        <v>1</v>
      </c>
      <c r="Q10" s="25">
        <v>18</v>
      </c>
    </row>
    <row r="11" spans="2:17" ht="18" x14ac:dyDescent="0.55000000000000004">
      <c r="B11" s="14" t="s">
        <v>38</v>
      </c>
      <c r="C11" s="16" t="s">
        <v>16</v>
      </c>
      <c r="D11" s="51">
        <v>59.21</v>
      </c>
      <c r="E11" s="7">
        <f>100-D11</f>
        <v>40.79</v>
      </c>
      <c r="F11" s="44">
        <v>55.21</v>
      </c>
      <c r="G11" s="26">
        <v>12</v>
      </c>
      <c r="H11" s="60">
        <v>0</v>
      </c>
      <c r="I11" s="26">
        <v>12</v>
      </c>
      <c r="J11" s="12">
        <f t="shared" si="0"/>
        <v>52.79</v>
      </c>
      <c r="K11" s="39" t="s">
        <v>61</v>
      </c>
      <c r="L11" s="42">
        <v>0</v>
      </c>
      <c r="M11" s="41">
        <v>0.4</v>
      </c>
      <c r="N11" s="41">
        <v>0.4</v>
      </c>
      <c r="O11" s="57">
        <f>J11+N11</f>
        <v>53.19</v>
      </c>
      <c r="P11" s="26">
        <v>2</v>
      </c>
      <c r="Q11" s="26">
        <v>14</v>
      </c>
    </row>
    <row r="12" spans="2:17" ht="18.399999999999999" thickBot="1" x14ac:dyDescent="0.6">
      <c r="B12" s="15" t="s">
        <v>37</v>
      </c>
      <c r="C12" s="17" t="s">
        <v>8</v>
      </c>
      <c r="D12" s="46">
        <v>51.84</v>
      </c>
      <c r="E12" s="6">
        <f>100-D12</f>
        <v>48.16</v>
      </c>
      <c r="F12" s="45">
        <v>55.44</v>
      </c>
      <c r="G12" s="27">
        <v>16</v>
      </c>
      <c r="H12" s="61">
        <v>0</v>
      </c>
      <c r="I12" s="27">
        <v>16</v>
      </c>
      <c r="J12" s="10">
        <f>E12+I12</f>
        <v>64.16</v>
      </c>
      <c r="K12" s="27" t="s">
        <v>60</v>
      </c>
      <c r="L12" s="62" t="s">
        <v>81</v>
      </c>
      <c r="M12" s="54" t="s">
        <v>80</v>
      </c>
      <c r="N12" s="54" t="s">
        <v>81</v>
      </c>
      <c r="O12" s="58" t="s">
        <v>81</v>
      </c>
      <c r="P12" s="27" t="s">
        <v>80</v>
      </c>
      <c r="Q12" s="27" t="s">
        <v>80</v>
      </c>
    </row>
    <row r="13" spans="2:17" ht="17.649999999999999" thickBot="1" x14ac:dyDescent="0.5">
      <c r="B13" s="2"/>
      <c r="C13" s="2"/>
      <c r="P13" s="19"/>
    </row>
    <row r="14" spans="2:17" ht="18.399999999999999" thickBot="1" x14ac:dyDescent="0.55000000000000004">
      <c r="B14" s="95" t="s">
        <v>5</v>
      </c>
      <c r="C14" s="96"/>
      <c r="D14" s="9" t="s">
        <v>1</v>
      </c>
      <c r="E14" s="9" t="s">
        <v>0</v>
      </c>
      <c r="F14" s="5" t="s">
        <v>19</v>
      </c>
      <c r="G14" s="24" t="s">
        <v>20</v>
      </c>
      <c r="H14" s="13" t="s">
        <v>21</v>
      </c>
      <c r="I14" s="24" t="s">
        <v>22</v>
      </c>
      <c r="J14" s="13" t="s">
        <v>23</v>
      </c>
      <c r="K14" s="29" t="s">
        <v>30</v>
      </c>
      <c r="L14" s="5" t="s">
        <v>20</v>
      </c>
      <c r="M14" s="24" t="s">
        <v>21</v>
      </c>
      <c r="N14" s="5" t="s">
        <v>31</v>
      </c>
      <c r="O14" s="30" t="s">
        <v>32</v>
      </c>
      <c r="P14" s="5" t="s">
        <v>6</v>
      </c>
      <c r="Q14" s="5" t="s">
        <v>6</v>
      </c>
    </row>
    <row r="15" spans="2:17" ht="18" x14ac:dyDescent="0.55000000000000004">
      <c r="B15" s="18" t="s">
        <v>39</v>
      </c>
      <c r="C15" s="28" t="s">
        <v>58</v>
      </c>
      <c r="D15" s="8">
        <v>61.39</v>
      </c>
      <c r="E15" s="31">
        <f>100-D15</f>
        <v>38.61</v>
      </c>
      <c r="F15" s="38">
        <v>62.28</v>
      </c>
      <c r="G15" s="25">
        <v>4</v>
      </c>
      <c r="H15" s="25">
        <v>0</v>
      </c>
      <c r="I15" s="35">
        <v>4</v>
      </c>
      <c r="J15" s="8">
        <f>E15+I15</f>
        <v>42.61</v>
      </c>
      <c r="K15" s="40" t="s">
        <v>63</v>
      </c>
      <c r="L15" s="63">
        <v>0</v>
      </c>
      <c r="M15" s="34">
        <v>0</v>
      </c>
      <c r="N15" s="63">
        <v>0</v>
      </c>
      <c r="O15" s="47">
        <f>J15+N15</f>
        <v>42.61</v>
      </c>
      <c r="P15" s="25">
        <v>1</v>
      </c>
      <c r="Q15" s="25" t="s">
        <v>80</v>
      </c>
    </row>
    <row r="16" spans="2:17" ht="18" x14ac:dyDescent="0.55000000000000004">
      <c r="B16" s="14" t="s">
        <v>11</v>
      </c>
      <c r="C16" s="16" t="s">
        <v>9</v>
      </c>
      <c r="D16" s="7">
        <v>70.83</v>
      </c>
      <c r="E16" s="32">
        <f t="shared" ref="E16:E17" si="1">100-D16</f>
        <v>29.17</v>
      </c>
      <c r="F16" s="39">
        <v>48.68</v>
      </c>
      <c r="G16" s="26">
        <v>0</v>
      </c>
      <c r="H16" s="26">
        <v>0</v>
      </c>
      <c r="I16" s="36">
        <v>0</v>
      </c>
      <c r="J16" s="7">
        <f t="shared" ref="J16:J17" si="2">E16+I16</f>
        <v>29.17</v>
      </c>
      <c r="K16" s="66" t="s">
        <v>64</v>
      </c>
      <c r="L16" s="64">
        <v>20</v>
      </c>
      <c r="M16" s="60">
        <v>0</v>
      </c>
      <c r="N16" s="64">
        <v>20</v>
      </c>
      <c r="O16" s="49">
        <f>J16+N16</f>
        <v>49.17</v>
      </c>
      <c r="P16" s="26">
        <v>2</v>
      </c>
      <c r="Q16" s="26">
        <v>9</v>
      </c>
    </row>
    <row r="17" spans="2:17" ht="18.399999999999999" thickBot="1" x14ac:dyDescent="0.6">
      <c r="B17" s="15" t="s">
        <v>37</v>
      </c>
      <c r="C17" s="17" t="s">
        <v>40</v>
      </c>
      <c r="D17" s="6">
        <v>55</v>
      </c>
      <c r="E17" s="33">
        <f t="shared" si="1"/>
        <v>45</v>
      </c>
      <c r="F17" s="27">
        <v>55.13</v>
      </c>
      <c r="G17" s="27">
        <v>4</v>
      </c>
      <c r="H17" s="27">
        <v>0</v>
      </c>
      <c r="I17" s="37">
        <v>4</v>
      </c>
      <c r="J17" s="6">
        <f t="shared" si="2"/>
        <v>49</v>
      </c>
      <c r="K17" s="67" t="s">
        <v>65</v>
      </c>
      <c r="L17" s="65">
        <v>20</v>
      </c>
      <c r="M17" s="61">
        <v>2</v>
      </c>
      <c r="N17" s="65">
        <v>22</v>
      </c>
      <c r="O17" s="52">
        <f>J17+N17</f>
        <v>71</v>
      </c>
      <c r="P17" s="27">
        <v>3</v>
      </c>
      <c r="Q17" s="27">
        <v>1</v>
      </c>
    </row>
    <row r="18" spans="2:17" ht="17.649999999999999" thickBot="1" x14ac:dyDescent="0.5">
      <c r="B18" s="2"/>
      <c r="C18" s="2"/>
      <c r="P18" s="19"/>
    </row>
    <row r="19" spans="2:17" ht="18" x14ac:dyDescent="0.5">
      <c r="B19" s="93" t="s">
        <v>4</v>
      </c>
      <c r="C19" s="94"/>
      <c r="D19" s="74" t="s">
        <v>1</v>
      </c>
      <c r="E19" s="74" t="s">
        <v>0</v>
      </c>
      <c r="F19" s="74" t="s">
        <v>19</v>
      </c>
      <c r="G19" s="74" t="s">
        <v>20</v>
      </c>
      <c r="H19" s="74" t="s">
        <v>21</v>
      </c>
      <c r="I19" s="74" t="s">
        <v>22</v>
      </c>
      <c r="J19" s="74" t="s">
        <v>23</v>
      </c>
      <c r="K19" s="74" t="s">
        <v>30</v>
      </c>
      <c r="L19" s="74" t="s">
        <v>20</v>
      </c>
      <c r="M19" s="74" t="s">
        <v>21</v>
      </c>
      <c r="N19" s="74" t="s">
        <v>31</v>
      </c>
      <c r="O19" s="75" t="s">
        <v>32</v>
      </c>
      <c r="P19" s="76" t="s">
        <v>6</v>
      </c>
      <c r="Q19" s="76" t="s">
        <v>6</v>
      </c>
    </row>
    <row r="20" spans="2:17" ht="18" x14ac:dyDescent="0.55000000000000004">
      <c r="B20" s="14" t="s">
        <v>41</v>
      </c>
      <c r="C20" s="71" t="s">
        <v>42</v>
      </c>
      <c r="D20" s="72">
        <v>55</v>
      </c>
      <c r="E20" s="72">
        <f>100-D20</f>
        <v>45</v>
      </c>
      <c r="F20" s="73">
        <v>55.81</v>
      </c>
      <c r="G20" s="41">
        <v>0</v>
      </c>
      <c r="H20" s="41">
        <v>0</v>
      </c>
      <c r="I20" s="41">
        <v>0</v>
      </c>
      <c r="J20" s="72">
        <f>E20+I20</f>
        <v>45</v>
      </c>
      <c r="K20" s="41" t="s">
        <v>62</v>
      </c>
      <c r="L20" s="41">
        <v>20</v>
      </c>
      <c r="M20" s="41">
        <v>5.2</v>
      </c>
      <c r="N20" s="41">
        <v>25.2</v>
      </c>
      <c r="O20" s="72">
        <f>J20+N20</f>
        <v>70.2</v>
      </c>
      <c r="P20" s="77">
        <v>1</v>
      </c>
      <c r="Q20" s="77">
        <v>1</v>
      </c>
    </row>
    <row r="21" spans="2:17" ht="18" x14ac:dyDescent="0.55000000000000004">
      <c r="B21" s="14" t="s">
        <v>39</v>
      </c>
      <c r="C21" s="71" t="s">
        <v>17</v>
      </c>
      <c r="D21" s="72">
        <v>64.12</v>
      </c>
      <c r="E21" s="72">
        <f>100-D21</f>
        <v>35.879999999999995</v>
      </c>
      <c r="F21" s="73">
        <v>48.16</v>
      </c>
      <c r="G21" s="41">
        <v>4</v>
      </c>
      <c r="H21" s="41">
        <v>0</v>
      </c>
      <c r="I21" s="41">
        <v>4</v>
      </c>
      <c r="J21" s="72">
        <f>E21+I21</f>
        <v>39.879999999999995</v>
      </c>
      <c r="K21" s="73" t="s">
        <v>79</v>
      </c>
      <c r="L21" s="73" t="s">
        <v>80</v>
      </c>
      <c r="M21" s="73" t="s">
        <v>80</v>
      </c>
      <c r="N21" s="73" t="s">
        <v>80</v>
      </c>
      <c r="O21" s="73" t="s">
        <v>79</v>
      </c>
      <c r="P21" s="77" t="s">
        <v>80</v>
      </c>
      <c r="Q21" s="77" t="s">
        <v>80</v>
      </c>
    </row>
    <row r="22" spans="2:17" ht="18.399999999999999" thickBot="1" x14ac:dyDescent="0.6">
      <c r="B22" s="15" t="s">
        <v>13</v>
      </c>
      <c r="C22" s="78" t="s">
        <v>17</v>
      </c>
      <c r="D22" s="79">
        <v>59.71</v>
      </c>
      <c r="E22" s="79">
        <f>100-D22</f>
        <v>40.29</v>
      </c>
      <c r="F22" s="80" t="s">
        <v>79</v>
      </c>
      <c r="G22" s="80" t="s">
        <v>80</v>
      </c>
      <c r="H22" s="80" t="s">
        <v>80</v>
      </c>
      <c r="I22" s="80" t="s">
        <v>80</v>
      </c>
      <c r="J22" s="80" t="s">
        <v>80</v>
      </c>
      <c r="K22" s="80" t="s">
        <v>80</v>
      </c>
      <c r="L22" s="80" t="s">
        <v>80</v>
      </c>
      <c r="M22" s="80" t="s">
        <v>80</v>
      </c>
      <c r="N22" s="80" t="s">
        <v>79</v>
      </c>
      <c r="O22" s="80" t="s">
        <v>79</v>
      </c>
      <c r="P22" s="81" t="s">
        <v>80</v>
      </c>
      <c r="Q22" s="81" t="s">
        <v>80</v>
      </c>
    </row>
    <row r="23" spans="2:17" ht="17.649999999999999" thickBot="1" x14ac:dyDescent="0.5">
      <c r="B23" s="2"/>
      <c r="C23" s="2"/>
      <c r="P23" s="19"/>
    </row>
    <row r="24" spans="2:17" ht="18" x14ac:dyDescent="0.5">
      <c r="B24" s="93" t="s">
        <v>3</v>
      </c>
      <c r="C24" s="94"/>
      <c r="D24" s="74" t="s">
        <v>1</v>
      </c>
      <c r="E24" s="74" t="s">
        <v>0</v>
      </c>
      <c r="F24" s="74" t="s">
        <v>19</v>
      </c>
      <c r="G24" s="74" t="s">
        <v>20</v>
      </c>
      <c r="H24" s="74" t="s">
        <v>21</v>
      </c>
      <c r="I24" s="74" t="s">
        <v>22</v>
      </c>
      <c r="J24" s="74" t="s">
        <v>23</v>
      </c>
      <c r="K24" s="74" t="s">
        <v>30</v>
      </c>
      <c r="L24" s="74" t="s">
        <v>20</v>
      </c>
      <c r="M24" s="74" t="s">
        <v>21</v>
      </c>
      <c r="N24" s="74" t="s">
        <v>31</v>
      </c>
      <c r="O24" s="75" t="s">
        <v>32</v>
      </c>
      <c r="P24" s="76" t="s">
        <v>6</v>
      </c>
      <c r="Q24" s="76" t="s">
        <v>6</v>
      </c>
    </row>
    <row r="25" spans="2:17" ht="18" x14ac:dyDescent="0.55000000000000004">
      <c r="B25" s="14" t="s">
        <v>27</v>
      </c>
      <c r="C25" s="71" t="s">
        <v>28</v>
      </c>
      <c r="D25" s="72">
        <v>66.760000000000005</v>
      </c>
      <c r="E25" s="72">
        <f t="shared" ref="E25:E31" si="3">100-D25</f>
        <v>33.239999999999995</v>
      </c>
      <c r="F25" s="73">
        <v>55.75</v>
      </c>
      <c r="G25" s="41">
        <v>4</v>
      </c>
      <c r="H25" s="41">
        <v>0</v>
      </c>
      <c r="I25" s="41">
        <v>4</v>
      </c>
      <c r="J25" s="72">
        <f t="shared" ref="J25:J31" si="4">E25+I25</f>
        <v>37.239999999999995</v>
      </c>
      <c r="K25" s="41" t="s">
        <v>70</v>
      </c>
      <c r="L25" s="88">
        <v>0</v>
      </c>
      <c r="M25" s="88">
        <v>6</v>
      </c>
      <c r="N25" s="88">
        <v>6</v>
      </c>
      <c r="O25" s="73">
        <f t="shared" ref="O25:O30" si="5">J25+N25</f>
        <v>43.239999999999995</v>
      </c>
      <c r="P25" s="77">
        <v>1</v>
      </c>
      <c r="Q25" s="77">
        <v>8</v>
      </c>
    </row>
    <row r="26" spans="2:17" ht="18" x14ac:dyDescent="0.55000000000000004">
      <c r="B26" s="14" t="s">
        <v>45</v>
      </c>
      <c r="C26" s="71" t="s">
        <v>46</v>
      </c>
      <c r="D26" s="72">
        <v>60.29</v>
      </c>
      <c r="E26" s="72">
        <f t="shared" si="3"/>
        <v>39.71</v>
      </c>
      <c r="F26" s="73">
        <v>62.06</v>
      </c>
      <c r="G26" s="41">
        <v>0</v>
      </c>
      <c r="H26" s="41">
        <v>0</v>
      </c>
      <c r="I26" s="41">
        <v>0</v>
      </c>
      <c r="J26" s="72">
        <f t="shared" si="4"/>
        <v>39.71</v>
      </c>
      <c r="K26" s="73" t="s">
        <v>69</v>
      </c>
      <c r="L26" s="88">
        <v>0</v>
      </c>
      <c r="M26" s="88">
        <v>5.6</v>
      </c>
      <c r="N26" s="88">
        <v>5.6</v>
      </c>
      <c r="O26" s="73">
        <f t="shared" si="5"/>
        <v>45.31</v>
      </c>
      <c r="P26" s="77">
        <v>2</v>
      </c>
      <c r="Q26" s="77">
        <v>6</v>
      </c>
    </row>
    <row r="27" spans="2:17" ht="18" x14ac:dyDescent="0.55000000000000004">
      <c r="B27" s="14" t="s">
        <v>14</v>
      </c>
      <c r="C27" s="71" t="s">
        <v>43</v>
      </c>
      <c r="D27" s="72">
        <v>58.24</v>
      </c>
      <c r="E27" s="72">
        <f t="shared" si="3"/>
        <v>41.76</v>
      </c>
      <c r="F27" s="41">
        <v>62.56</v>
      </c>
      <c r="G27" s="41">
        <v>0</v>
      </c>
      <c r="H27" s="41">
        <v>0</v>
      </c>
      <c r="I27" s="41">
        <v>0</v>
      </c>
      <c r="J27" s="72">
        <f t="shared" si="4"/>
        <v>41.76</v>
      </c>
      <c r="K27" s="73" t="s">
        <v>66</v>
      </c>
      <c r="L27" s="88">
        <v>0</v>
      </c>
      <c r="M27" s="85">
        <v>4</v>
      </c>
      <c r="N27" s="85">
        <v>4</v>
      </c>
      <c r="O27" s="73">
        <f t="shared" si="5"/>
        <v>45.76</v>
      </c>
      <c r="P27" s="77">
        <v>3</v>
      </c>
      <c r="Q27" s="77">
        <v>5</v>
      </c>
    </row>
    <row r="28" spans="2:17" ht="18" x14ac:dyDescent="0.55000000000000004">
      <c r="B28" s="14" t="s">
        <v>25</v>
      </c>
      <c r="C28" s="71" t="s">
        <v>44</v>
      </c>
      <c r="D28" s="72">
        <v>56.76</v>
      </c>
      <c r="E28" s="72">
        <f t="shared" si="3"/>
        <v>43.24</v>
      </c>
      <c r="F28" s="41">
        <v>53.59</v>
      </c>
      <c r="G28" s="41">
        <v>4</v>
      </c>
      <c r="H28" s="41">
        <v>0</v>
      </c>
      <c r="I28" s="41">
        <v>4</v>
      </c>
      <c r="J28" s="72">
        <f t="shared" si="4"/>
        <v>47.24</v>
      </c>
      <c r="K28" s="73" t="s">
        <v>68</v>
      </c>
      <c r="L28" s="88">
        <v>0</v>
      </c>
      <c r="M28" s="88">
        <v>2.4</v>
      </c>
      <c r="N28" s="88">
        <v>2.4</v>
      </c>
      <c r="O28" s="73">
        <f t="shared" si="5"/>
        <v>49.64</v>
      </c>
      <c r="P28" s="77">
        <v>4</v>
      </c>
      <c r="Q28" s="77">
        <v>4</v>
      </c>
    </row>
    <row r="29" spans="2:17" ht="18" x14ac:dyDescent="0.55000000000000004">
      <c r="B29" s="14" t="s">
        <v>29</v>
      </c>
      <c r="C29" s="71" t="s">
        <v>24</v>
      </c>
      <c r="D29" s="72">
        <v>55.59</v>
      </c>
      <c r="E29" s="72">
        <f t="shared" si="3"/>
        <v>44.41</v>
      </c>
      <c r="F29" s="73">
        <v>60.59</v>
      </c>
      <c r="G29" s="41">
        <v>4</v>
      </c>
      <c r="H29" s="41">
        <v>0</v>
      </c>
      <c r="I29" s="41">
        <v>4</v>
      </c>
      <c r="J29" s="72">
        <f t="shared" si="4"/>
        <v>48.41</v>
      </c>
      <c r="K29" s="73" t="s">
        <v>67</v>
      </c>
      <c r="L29" s="88">
        <v>0</v>
      </c>
      <c r="M29" s="85">
        <v>2</v>
      </c>
      <c r="N29" s="85">
        <v>2</v>
      </c>
      <c r="O29" s="73">
        <f t="shared" si="5"/>
        <v>50.41</v>
      </c>
      <c r="P29" s="77">
        <v>5</v>
      </c>
      <c r="Q29" s="77">
        <v>3</v>
      </c>
    </row>
    <row r="30" spans="2:17" ht="18" x14ac:dyDescent="0.55000000000000004">
      <c r="B30" s="14" t="s">
        <v>29</v>
      </c>
      <c r="C30" s="71" t="s">
        <v>43</v>
      </c>
      <c r="D30" s="72">
        <v>55.88</v>
      </c>
      <c r="E30" s="72">
        <f t="shared" si="3"/>
        <v>44.12</v>
      </c>
      <c r="F30" s="41">
        <v>62.13</v>
      </c>
      <c r="G30" s="41">
        <v>0</v>
      </c>
      <c r="H30" s="41">
        <v>0</v>
      </c>
      <c r="I30" s="41">
        <v>0</v>
      </c>
      <c r="J30" s="72">
        <f t="shared" si="4"/>
        <v>44.12</v>
      </c>
      <c r="K30" s="73" t="s">
        <v>71</v>
      </c>
      <c r="L30" s="88">
        <v>0</v>
      </c>
      <c r="M30" s="88">
        <v>16.3</v>
      </c>
      <c r="N30" s="88">
        <v>16.399999999999999</v>
      </c>
      <c r="O30" s="73">
        <f t="shared" si="5"/>
        <v>60.519999999999996</v>
      </c>
      <c r="P30" s="77">
        <v>6</v>
      </c>
      <c r="Q30" s="77">
        <v>2</v>
      </c>
    </row>
    <row r="31" spans="2:17" ht="18.399999999999999" thickBot="1" x14ac:dyDescent="0.6">
      <c r="B31" s="15" t="s">
        <v>41</v>
      </c>
      <c r="C31" s="78" t="s">
        <v>42</v>
      </c>
      <c r="D31" s="79">
        <v>62.01</v>
      </c>
      <c r="E31" s="79">
        <f t="shared" si="3"/>
        <v>37.99</v>
      </c>
      <c r="F31" s="54">
        <v>52.44</v>
      </c>
      <c r="G31" s="54">
        <v>4</v>
      </c>
      <c r="H31" s="54">
        <v>0</v>
      </c>
      <c r="I31" s="54">
        <v>4</v>
      </c>
      <c r="J31" s="79">
        <f t="shared" si="4"/>
        <v>41.99</v>
      </c>
      <c r="K31" s="80" t="s">
        <v>79</v>
      </c>
      <c r="L31" s="54" t="s">
        <v>80</v>
      </c>
      <c r="M31" s="54" t="s">
        <v>80</v>
      </c>
      <c r="N31" s="54" t="s">
        <v>79</v>
      </c>
      <c r="O31" s="80" t="s">
        <v>79</v>
      </c>
      <c r="P31" s="81" t="s">
        <v>80</v>
      </c>
      <c r="Q31" s="81" t="s">
        <v>80</v>
      </c>
    </row>
    <row r="32" spans="2:17" ht="18.399999999999999" thickBot="1" x14ac:dyDescent="0.6">
      <c r="B32" s="2"/>
      <c r="C32" s="2"/>
      <c r="D32" s="3"/>
      <c r="E32" s="3"/>
      <c r="P32" s="19"/>
      <c r="Q32"/>
    </row>
    <row r="33" spans="1:17" ht="15.75" x14ac:dyDescent="0.5">
      <c r="B33" s="91" t="s">
        <v>15</v>
      </c>
      <c r="C33" s="92"/>
      <c r="D33" s="74" t="s">
        <v>1</v>
      </c>
      <c r="E33" s="74" t="s">
        <v>0</v>
      </c>
      <c r="F33" s="74" t="s">
        <v>19</v>
      </c>
      <c r="G33" s="74" t="s">
        <v>20</v>
      </c>
      <c r="H33" s="74" t="s">
        <v>21</v>
      </c>
      <c r="I33" s="74" t="s">
        <v>22</v>
      </c>
      <c r="J33" s="74" t="s">
        <v>23</v>
      </c>
      <c r="K33" s="74" t="s">
        <v>30</v>
      </c>
      <c r="L33" s="74" t="s">
        <v>20</v>
      </c>
      <c r="M33" s="74" t="s">
        <v>21</v>
      </c>
      <c r="N33" s="74" t="s">
        <v>31</v>
      </c>
      <c r="O33" s="75" t="s">
        <v>32</v>
      </c>
      <c r="P33" s="76" t="s">
        <v>6</v>
      </c>
      <c r="Q33"/>
    </row>
    <row r="34" spans="1:17" ht="21" x14ac:dyDescent="0.65">
      <c r="B34" s="14" t="s">
        <v>25</v>
      </c>
      <c r="C34" s="71" t="s">
        <v>26</v>
      </c>
      <c r="D34" s="72">
        <v>60.25</v>
      </c>
      <c r="E34" s="72">
        <f t="shared" ref="E34:E42" si="6">100-D34</f>
        <v>39.75</v>
      </c>
      <c r="F34" s="41">
        <v>61.78</v>
      </c>
      <c r="G34" s="41">
        <v>0</v>
      </c>
      <c r="H34" s="41">
        <v>0</v>
      </c>
      <c r="I34" s="41">
        <v>0</v>
      </c>
      <c r="J34" s="73">
        <f t="shared" ref="J34:J41" si="7">E34+I34</f>
        <v>39.75</v>
      </c>
      <c r="K34" s="83" t="s">
        <v>73</v>
      </c>
      <c r="L34" s="84">
        <v>0</v>
      </c>
      <c r="M34" s="84">
        <v>0</v>
      </c>
      <c r="N34" s="85">
        <v>0</v>
      </c>
      <c r="O34" s="72">
        <f t="shared" ref="O34:O40" si="8">J34+N34</f>
        <v>39.75</v>
      </c>
      <c r="P34" s="86">
        <v>1</v>
      </c>
      <c r="Q34"/>
    </row>
    <row r="35" spans="1:17" ht="21" x14ac:dyDescent="0.65">
      <c r="B35" s="14" t="s">
        <v>18</v>
      </c>
      <c r="C35" s="71" t="s">
        <v>10</v>
      </c>
      <c r="D35" s="72">
        <v>59.5</v>
      </c>
      <c r="E35" s="72">
        <f t="shared" si="6"/>
        <v>40.5</v>
      </c>
      <c r="F35" s="73">
        <v>56.97</v>
      </c>
      <c r="G35" s="41">
        <v>0</v>
      </c>
      <c r="H35" s="41">
        <v>2</v>
      </c>
      <c r="I35" s="41">
        <v>2</v>
      </c>
      <c r="J35" s="73">
        <f t="shared" si="7"/>
        <v>42.5</v>
      </c>
      <c r="K35" s="83" t="s">
        <v>75</v>
      </c>
      <c r="L35" s="84">
        <v>0</v>
      </c>
      <c r="M35" s="84">
        <v>0</v>
      </c>
      <c r="N35" s="85">
        <v>0</v>
      </c>
      <c r="O35" s="72">
        <f t="shared" si="8"/>
        <v>42.5</v>
      </c>
      <c r="P35" s="86">
        <v>2</v>
      </c>
      <c r="Q35"/>
    </row>
    <row r="36" spans="1:17" ht="21" x14ac:dyDescent="0.65">
      <c r="B36" s="14" t="s">
        <v>53</v>
      </c>
      <c r="C36" s="71" t="s">
        <v>54</v>
      </c>
      <c r="D36" s="72">
        <v>55.75</v>
      </c>
      <c r="E36" s="72">
        <f t="shared" si="6"/>
        <v>44.25</v>
      </c>
      <c r="F36" s="73">
        <v>60.5</v>
      </c>
      <c r="G36" s="41">
        <v>0</v>
      </c>
      <c r="H36" s="41">
        <v>0.4</v>
      </c>
      <c r="I36" s="41">
        <v>0.4</v>
      </c>
      <c r="J36" s="73">
        <f t="shared" si="7"/>
        <v>44.65</v>
      </c>
      <c r="K36" s="83" t="s">
        <v>77</v>
      </c>
      <c r="L36" s="84">
        <v>0</v>
      </c>
      <c r="M36" s="84">
        <v>0</v>
      </c>
      <c r="N36" s="85">
        <v>0</v>
      </c>
      <c r="O36" s="72">
        <f t="shared" si="8"/>
        <v>44.65</v>
      </c>
      <c r="P36" s="86">
        <v>3</v>
      </c>
      <c r="Q36"/>
    </row>
    <row r="37" spans="1:17" ht="21" x14ac:dyDescent="0.65">
      <c r="B37" s="14" t="s">
        <v>12</v>
      </c>
      <c r="C37" s="71" t="s">
        <v>52</v>
      </c>
      <c r="D37" s="72">
        <v>55.5</v>
      </c>
      <c r="E37" s="72">
        <f t="shared" si="6"/>
        <v>44.5</v>
      </c>
      <c r="F37" s="41">
        <v>60.53</v>
      </c>
      <c r="G37" s="41">
        <v>0</v>
      </c>
      <c r="H37" s="41">
        <v>0.4</v>
      </c>
      <c r="I37" s="41">
        <v>0.4</v>
      </c>
      <c r="J37" s="73">
        <f t="shared" si="7"/>
        <v>44.9</v>
      </c>
      <c r="K37" s="83" t="s">
        <v>76</v>
      </c>
      <c r="L37" s="84">
        <v>0</v>
      </c>
      <c r="M37" s="84">
        <v>0</v>
      </c>
      <c r="N37" s="85">
        <v>0</v>
      </c>
      <c r="O37" s="72">
        <f t="shared" si="8"/>
        <v>44.9</v>
      </c>
      <c r="P37" s="86">
        <v>4</v>
      </c>
      <c r="Q37"/>
    </row>
    <row r="38" spans="1:17" ht="21" x14ac:dyDescent="0.65">
      <c r="B38" s="14" t="s">
        <v>39</v>
      </c>
      <c r="C38" s="71" t="s">
        <v>47</v>
      </c>
      <c r="D38" s="72">
        <v>58.25</v>
      </c>
      <c r="E38" s="72">
        <f t="shared" si="6"/>
        <v>41.75</v>
      </c>
      <c r="F38" s="41">
        <v>71.430000000000007</v>
      </c>
      <c r="G38" s="41">
        <v>0</v>
      </c>
      <c r="H38" s="41">
        <v>0</v>
      </c>
      <c r="I38" s="41">
        <v>0</v>
      </c>
      <c r="J38" s="73">
        <f t="shared" si="7"/>
        <v>41.75</v>
      </c>
      <c r="K38" s="83" t="s">
        <v>72</v>
      </c>
      <c r="L38" s="84">
        <v>0</v>
      </c>
      <c r="M38" s="83">
        <v>4.4000000000000004</v>
      </c>
      <c r="N38" s="73">
        <v>4.4000000000000004</v>
      </c>
      <c r="O38" s="72">
        <f t="shared" si="8"/>
        <v>46.15</v>
      </c>
      <c r="P38" s="86">
        <v>5</v>
      </c>
      <c r="Q38"/>
    </row>
    <row r="39" spans="1:17" ht="21" x14ac:dyDescent="0.65">
      <c r="B39" s="14" t="s">
        <v>56</v>
      </c>
      <c r="C39" s="71" t="s">
        <v>26</v>
      </c>
      <c r="D39" s="72">
        <v>60.5</v>
      </c>
      <c r="E39" s="72">
        <f t="shared" si="6"/>
        <v>39.5</v>
      </c>
      <c r="F39" s="41">
        <v>55.13</v>
      </c>
      <c r="G39" s="41">
        <v>8</v>
      </c>
      <c r="H39" s="41">
        <v>2.4</v>
      </c>
      <c r="I39" s="41">
        <v>10.4</v>
      </c>
      <c r="J39" s="73">
        <f t="shared" si="7"/>
        <v>49.9</v>
      </c>
      <c r="K39" s="83" t="s">
        <v>77</v>
      </c>
      <c r="L39" s="84">
        <v>0</v>
      </c>
      <c r="M39" s="84">
        <v>0</v>
      </c>
      <c r="N39" s="85">
        <v>0</v>
      </c>
      <c r="O39" s="72">
        <f t="shared" si="8"/>
        <v>49.9</v>
      </c>
      <c r="P39" s="86">
        <v>6</v>
      </c>
      <c r="Q39"/>
    </row>
    <row r="40" spans="1:17" ht="21" x14ac:dyDescent="0.65">
      <c r="A40" s="21"/>
      <c r="B40" s="14" t="s">
        <v>48</v>
      </c>
      <c r="C40" s="71" t="s">
        <v>49</v>
      </c>
      <c r="D40" s="72">
        <v>47.75</v>
      </c>
      <c r="E40" s="72">
        <f t="shared" si="6"/>
        <v>52.25</v>
      </c>
      <c r="F40" s="41">
        <v>58.62</v>
      </c>
      <c r="G40" s="41">
        <v>4</v>
      </c>
      <c r="H40" s="41">
        <v>1.2</v>
      </c>
      <c r="I40" s="41">
        <v>5.2</v>
      </c>
      <c r="J40" s="73">
        <f t="shared" si="7"/>
        <v>57.45</v>
      </c>
      <c r="K40" s="83" t="s">
        <v>74</v>
      </c>
      <c r="L40" s="84">
        <v>40</v>
      </c>
      <c r="M40" s="83">
        <v>18.8</v>
      </c>
      <c r="N40" s="73">
        <v>58.8</v>
      </c>
      <c r="O40" s="72">
        <f t="shared" si="8"/>
        <v>116.25</v>
      </c>
      <c r="P40" s="86">
        <v>7</v>
      </c>
      <c r="Q40"/>
    </row>
    <row r="41" spans="1:17" ht="21" x14ac:dyDescent="0.65">
      <c r="A41" s="21"/>
      <c r="B41" s="14" t="s">
        <v>55</v>
      </c>
      <c r="C41" s="71" t="s">
        <v>47</v>
      </c>
      <c r="D41" s="72">
        <v>51.75</v>
      </c>
      <c r="E41" s="72">
        <f t="shared" si="6"/>
        <v>48.25</v>
      </c>
      <c r="F41" s="73">
        <v>63</v>
      </c>
      <c r="G41" s="41">
        <v>0</v>
      </c>
      <c r="H41" s="41">
        <v>0</v>
      </c>
      <c r="I41" s="41">
        <v>0</v>
      </c>
      <c r="J41" s="73">
        <f t="shared" si="7"/>
        <v>48.25</v>
      </c>
      <c r="K41" s="83" t="s">
        <v>79</v>
      </c>
      <c r="L41" s="41" t="s">
        <v>80</v>
      </c>
      <c r="M41" s="41" t="s">
        <v>80</v>
      </c>
      <c r="N41" s="85" t="s">
        <v>79</v>
      </c>
      <c r="O41" s="73" t="s">
        <v>79</v>
      </c>
      <c r="P41" s="77" t="s">
        <v>80</v>
      </c>
      <c r="Q41"/>
    </row>
    <row r="42" spans="1:17" ht="20.25" customHeight="1" thickBot="1" x14ac:dyDescent="0.7">
      <c r="A42" s="21"/>
      <c r="B42" s="15" t="s">
        <v>50</v>
      </c>
      <c r="C42" s="78" t="s">
        <v>51</v>
      </c>
      <c r="D42" s="79">
        <v>41.75</v>
      </c>
      <c r="E42" s="79">
        <f t="shared" si="6"/>
        <v>58.25</v>
      </c>
      <c r="F42" s="54" t="s">
        <v>59</v>
      </c>
      <c r="G42" s="54" t="s">
        <v>59</v>
      </c>
      <c r="H42" s="54" t="s">
        <v>59</v>
      </c>
      <c r="I42" s="54" t="s">
        <v>59</v>
      </c>
      <c r="J42" s="80" t="s">
        <v>59</v>
      </c>
      <c r="K42" s="87" t="s">
        <v>59</v>
      </c>
      <c r="L42" s="54" t="s">
        <v>80</v>
      </c>
      <c r="M42" s="54" t="s">
        <v>80</v>
      </c>
      <c r="N42" s="80" t="s">
        <v>59</v>
      </c>
      <c r="O42" s="80" t="s">
        <v>59</v>
      </c>
      <c r="P42" s="81" t="s">
        <v>80</v>
      </c>
      <c r="Q42"/>
    </row>
    <row r="43" spans="1:17" ht="17.649999999999999" thickBot="1" x14ac:dyDescent="0.5">
      <c r="B43" s="2"/>
      <c r="C43" s="2"/>
      <c r="P43" s="19"/>
      <c r="Q43"/>
    </row>
    <row r="44" spans="1:17" ht="18" x14ac:dyDescent="0.5">
      <c r="B44" s="93" t="s">
        <v>2</v>
      </c>
      <c r="C44" s="94"/>
      <c r="D44" s="74" t="s">
        <v>1</v>
      </c>
      <c r="E44" s="74" t="s">
        <v>0</v>
      </c>
      <c r="F44" s="74" t="s">
        <v>19</v>
      </c>
      <c r="G44" s="74" t="s">
        <v>20</v>
      </c>
      <c r="H44" s="74" t="s">
        <v>21</v>
      </c>
      <c r="I44" s="74" t="s">
        <v>22</v>
      </c>
      <c r="J44" s="74" t="s">
        <v>23</v>
      </c>
      <c r="K44" s="74" t="s">
        <v>30</v>
      </c>
      <c r="L44" s="74" t="s">
        <v>20</v>
      </c>
      <c r="M44" s="74" t="s">
        <v>21</v>
      </c>
      <c r="N44" s="74" t="s">
        <v>31</v>
      </c>
      <c r="O44" s="75" t="s">
        <v>32</v>
      </c>
      <c r="P44" s="76" t="s">
        <v>6</v>
      </c>
      <c r="Q44"/>
    </row>
    <row r="45" spans="1:17" ht="18" x14ac:dyDescent="0.55000000000000004">
      <c r="B45" s="14" t="s">
        <v>33</v>
      </c>
      <c r="C45" s="71" t="s">
        <v>54</v>
      </c>
      <c r="D45" s="72">
        <v>58.75</v>
      </c>
      <c r="E45" s="72">
        <f>100-D45</f>
        <v>41.25</v>
      </c>
      <c r="F45" s="73">
        <v>84.72</v>
      </c>
      <c r="G45" s="41">
        <v>0</v>
      </c>
      <c r="H45" s="41">
        <v>0</v>
      </c>
      <c r="I45" s="41">
        <v>0</v>
      </c>
      <c r="J45" s="72">
        <f>E45+I45</f>
        <v>41.25</v>
      </c>
      <c r="K45" s="72" t="s">
        <v>78</v>
      </c>
      <c r="L45" s="72">
        <v>0</v>
      </c>
      <c r="M45" s="72">
        <v>0.8</v>
      </c>
      <c r="N45" s="72">
        <v>0.8</v>
      </c>
      <c r="O45" s="73">
        <f>J45+N45</f>
        <v>42.05</v>
      </c>
      <c r="P45" s="77">
        <v>1</v>
      </c>
      <c r="Q45"/>
    </row>
    <row r="46" spans="1:17" ht="18.399999999999999" thickBot="1" x14ac:dyDescent="0.6">
      <c r="B46" s="15" t="s">
        <v>57</v>
      </c>
      <c r="C46" s="78" t="s">
        <v>10</v>
      </c>
      <c r="D46" s="79">
        <v>57.81</v>
      </c>
      <c r="E46" s="79">
        <f>100-D46</f>
        <v>42.19</v>
      </c>
      <c r="F46" s="80" t="s">
        <v>81</v>
      </c>
      <c r="G46" s="54" t="s">
        <v>80</v>
      </c>
      <c r="H46" s="54" t="s">
        <v>80</v>
      </c>
      <c r="I46" s="54" t="s">
        <v>80</v>
      </c>
      <c r="J46" s="54" t="s">
        <v>80</v>
      </c>
      <c r="K46" s="54" t="s">
        <v>80</v>
      </c>
      <c r="L46" s="54" t="s">
        <v>80</v>
      </c>
      <c r="M46" s="54" t="s">
        <v>80</v>
      </c>
      <c r="N46" s="79" t="s">
        <v>81</v>
      </c>
      <c r="O46" s="80" t="s">
        <v>81</v>
      </c>
      <c r="P46" s="81" t="s">
        <v>80</v>
      </c>
      <c r="Q46"/>
    </row>
    <row r="47" spans="1:17" ht="18" x14ac:dyDescent="0.55000000000000004">
      <c r="B47" s="82"/>
      <c r="C47" s="2"/>
      <c r="D47" s="68"/>
      <c r="E47" s="3"/>
      <c r="F47" s="69"/>
      <c r="G47" s="69"/>
      <c r="H47" s="69"/>
      <c r="I47" s="69"/>
      <c r="J47" s="69"/>
      <c r="K47" s="3"/>
      <c r="L47" s="3"/>
      <c r="M47" s="3"/>
      <c r="N47" s="3"/>
      <c r="O47" s="3"/>
      <c r="P47" s="70"/>
      <c r="Q47"/>
    </row>
    <row r="48" spans="1:17" ht="18" x14ac:dyDescent="0.55000000000000004">
      <c r="B48" s="4"/>
      <c r="C48" s="3"/>
      <c r="P48" s="19"/>
      <c r="Q48"/>
    </row>
    <row r="49" spans="2:17" ht="17.25" x14ac:dyDescent="0.45">
      <c r="B49" s="2"/>
      <c r="C49" s="2"/>
      <c r="P49" s="19"/>
      <c r="Q49"/>
    </row>
    <row r="56" spans="2:17" x14ac:dyDescent="0.45">
      <c r="B56" s="1"/>
      <c r="C56" s="1"/>
      <c r="D56" s="1"/>
    </row>
    <row r="57" spans="2:17" x14ac:dyDescent="0.45">
      <c r="B57" s="1"/>
      <c r="C57" s="1"/>
      <c r="D57" s="1"/>
    </row>
    <row r="58" spans="2:17" x14ac:dyDescent="0.45">
      <c r="B58" s="1"/>
      <c r="C58" s="1"/>
      <c r="D58" s="1"/>
    </row>
  </sheetData>
  <sortState xmlns:xlrd2="http://schemas.microsoft.com/office/spreadsheetml/2017/richdata2" ref="B34:P40">
    <sortCondition ref="O34:O40"/>
  </sortState>
  <mergeCells count="6">
    <mergeCell ref="B9:C9"/>
    <mergeCell ref="B33:C33"/>
    <mergeCell ref="B44:C44"/>
    <mergeCell ref="B24:C24"/>
    <mergeCell ref="B14:C14"/>
    <mergeCell ref="B19:C19"/>
  </mergeCells>
  <pageMargins left="0.23622047244094491" right="0.23622047244094491" top="0.74803149606299213" bottom="0.74803149606299213" header="0.31496062992125984" footer="0.31496062992125984"/>
  <pageSetup paperSize="5" scale="80" orientation="landscape" horizontalDpi="4294967294" verticalDpi="0" r:id="rId1"/>
  <rowBreaks count="1" manualBreakCount="1">
    <brk id="23" min="1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.6640625"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Acumulado</vt:lpstr>
      <vt:lpstr>Hoja3</vt:lpstr>
      <vt:lpstr>Acumulado!Print_Area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Montserrat Carreras Chantada</dc:creator>
  <cp:lastModifiedBy>Ana Vargas</cp:lastModifiedBy>
  <cp:lastPrinted>2025-04-27T20:41:34Z</cp:lastPrinted>
  <dcterms:created xsi:type="dcterms:W3CDTF">2021-12-01T17:37:11Z</dcterms:created>
  <dcterms:modified xsi:type="dcterms:W3CDTF">2026-04-20T22:45:48Z</dcterms:modified>
</cp:coreProperties>
</file>