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ilda\Dropbox\Documents\Administración cuadras\OFICINA\Actividades especiales\Compes\2026\Team Competition\"/>
    </mc:Choice>
  </mc:AlternateContent>
  <xr:revisionPtr revIDLastSave="0" documentId="13_ncr:1_{E86BFD7A-ECE4-4792-994E-AE769B18ED8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cumulado" sheetId="1" r:id="rId1"/>
    <sheet name="Hoja3" sheetId="3" r:id="rId2"/>
  </sheets>
  <definedNames>
    <definedName name="_xlnm.Print_Area" localSheetId="0">Acumulado!$B$1:$Q$36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4" i="1" l="1"/>
  <c r="J34" i="1"/>
  <c r="O34" i="1"/>
  <c r="E35" i="1"/>
  <c r="J35" i="1"/>
  <c r="O35" i="1"/>
  <c r="E29" i="1"/>
  <c r="J29" i="1"/>
  <c r="O29" i="1"/>
  <c r="E28" i="1"/>
  <c r="J28" i="1"/>
  <c r="O28" i="1"/>
  <c r="E25" i="1"/>
  <c r="J25" i="1"/>
  <c r="E21" i="1"/>
  <c r="J21" i="1"/>
  <c r="O21" i="1"/>
  <c r="E20" i="1"/>
  <c r="J20" i="1"/>
  <c r="O20" i="1"/>
  <c r="E22" i="1"/>
  <c r="J22" i="1"/>
  <c r="N22" i="1"/>
  <c r="O22" i="1"/>
  <c r="E24" i="1"/>
  <c r="J24" i="1"/>
  <c r="E17" i="1"/>
  <c r="I17" i="1"/>
  <c r="J17" i="1"/>
  <c r="N17" i="1"/>
  <c r="O17" i="1"/>
  <c r="E14" i="1"/>
  <c r="I14" i="1"/>
  <c r="J14" i="1"/>
  <c r="N14" i="1"/>
  <c r="O14" i="1"/>
  <c r="E16" i="1"/>
  <c r="I16" i="1"/>
  <c r="J16" i="1"/>
  <c r="N16" i="1"/>
  <c r="O16" i="1"/>
  <c r="N15" i="1"/>
  <c r="I15" i="1"/>
  <c r="E9" i="1"/>
  <c r="I9" i="1"/>
  <c r="J9" i="1"/>
  <c r="N9" i="1"/>
  <c r="O9" i="1"/>
  <c r="E10" i="1"/>
  <c r="I10" i="1"/>
  <c r="J10" i="1"/>
  <c r="N10" i="1"/>
  <c r="O10" i="1"/>
  <c r="N11" i="1"/>
  <c r="I11" i="1"/>
  <c r="E33" i="1"/>
  <c r="J33" i="1"/>
  <c r="O33" i="1"/>
  <c r="E11" i="1"/>
  <c r="E15" i="1"/>
  <c r="J15" i="1"/>
  <c r="O15" i="1"/>
  <c r="E23" i="1"/>
  <c r="J23" i="1"/>
  <c r="E30" i="1"/>
  <c r="J30" i="1"/>
  <c r="O30" i="1"/>
  <c r="J11" i="1"/>
  <c r="O11" i="1"/>
</calcChain>
</file>

<file path=xl/sharedStrings.xml><?xml version="1.0" encoding="utf-8"?>
<sst xmlns="http://schemas.openxmlformats.org/spreadsheetml/2006/main" count="131" uniqueCount="52">
  <si>
    <t>Faltas</t>
  </si>
  <si>
    <t>% Adiestr.</t>
  </si>
  <si>
    <t>Categoría Futuros Campeones</t>
  </si>
  <si>
    <t>Categoría Introductorios</t>
  </si>
  <si>
    <t>Categoría Intermedios</t>
  </si>
  <si>
    <t>Posición</t>
  </si>
  <si>
    <t>Red</t>
  </si>
  <si>
    <t>El Gris</t>
  </si>
  <si>
    <t>Twister</t>
  </si>
  <si>
    <t>Eva Ferraro</t>
  </si>
  <si>
    <t>Yeral Rizo</t>
  </si>
  <si>
    <t>Categoría Avanzados</t>
  </si>
  <si>
    <t>Leonor Muñoz</t>
  </si>
  <si>
    <t>Bubblicious</t>
  </si>
  <si>
    <t>Vancouver</t>
  </si>
  <si>
    <t>Wynn</t>
  </si>
  <si>
    <t>Bon Jovi</t>
  </si>
  <si>
    <t>Renee Gorshkov</t>
  </si>
  <si>
    <t>Salto TI</t>
  </si>
  <si>
    <t>Falta TI</t>
  </si>
  <si>
    <t>Sorpresa</t>
  </si>
  <si>
    <t>Mckenzie Magnus</t>
  </si>
  <si>
    <t>Ana Lucía Jenkins</t>
  </si>
  <si>
    <t>Memoro</t>
  </si>
  <si>
    <t>Isabella Moncada</t>
  </si>
  <si>
    <t>Fabriel Castillo</t>
  </si>
  <si>
    <t>Cross TI</t>
  </si>
  <si>
    <t>Total F</t>
  </si>
  <si>
    <t>Antonia Muñoz</t>
  </si>
  <si>
    <t>TEAM COMPETITION 2026</t>
  </si>
  <si>
    <t>Febrero 07, 2026</t>
  </si>
  <si>
    <t>Víctor Ureña</t>
  </si>
  <si>
    <t>El Blanco</t>
  </si>
  <si>
    <t>F. Pista</t>
  </si>
  <si>
    <t>A&amp;S</t>
  </si>
  <si>
    <t>A&amp;S&amp;C</t>
  </si>
  <si>
    <t>Lorezaccio KZI</t>
  </si>
  <si>
    <t>María Menéndez</t>
  </si>
  <si>
    <t>Andrés Menéndez</t>
  </si>
  <si>
    <t>Categoría Transitorios</t>
  </si>
  <si>
    <t>Tamara Porras</t>
  </si>
  <si>
    <t>Adriana Cavazos</t>
  </si>
  <si>
    <t>Priscilla Guevara</t>
  </si>
  <si>
    <t>Guiness</t>
  </si>
  <si>
    <t>La Rojita</t>
  </si>
  <si>
    <t>La Pinta</t>
  </si>
  <si>
    <t>Revel</t>
  </si>
  <si>
    <t>Seven</t>
  </si>
  <si>
    <t>Caramelo</t>
  </si>
  <si>
    <t>EL</t>
  </si>
  <si>
    <t>El</t>
  </si>
  <si>
    <t>Pts Ranking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</si>
</sst>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Arial"/>
      <family val="2"/>
    </font>
    <font>
      <b/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1"/>
      <name val="Arial"/>
      <family val="2"/>
    </font>
    <font>
      <sz val="2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8">
    <border>
      <left/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/>
      <diagonal/>
    </border>
    <border>
      <left style="medium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7">
    <xf numFmtId="0" fontId="0" fillId="0" borderId="0" xfId="0"/>
    <xf numFmtId="0" fontId="0" fillId="0" borderId="0" xfId="0" applyBorder="1"/>
    <xf numFmtId="0" fontId="1" fillId="0" borderId="0" xfId="0" applyFont="1" applyBorder="1" applyAlignment="1"/>
    <xf numFmtId="0" fontId="4" fillId="0" borderId="0" xfId="0" applyFont="1" applyBorder="1" applyAlignment="1"/>
    <xf numFmtId="0" fontId="2" fillId="0" borderId="0" xfId="0" applyFont="1" applyBorder="1"/>
    <xf numFmtId="0" fontId="5" fillId="0" borderId="5" xfId="0" applyFont="1" applyBorder="1" applyAlignment="1">
      <alignment horizontal="center"/>
    </xf>
    <xf numFmtId="2" fontId="2" fillId="0" borderId="13" xfId="0" applyNumberFormat="1" applyFont="1" applyBorder="1"/>
    <xf numFmtId="2" fontId="2" fillId="0" borderId="6" xfId="0" applyNumberFormat="1" applyFont="1" applyBorder="1"/>
    <xf numFmtId="2" fontId="2" fillId="0" borderId="7" xfId="0" applyNumberFormat="1" applyFont="1" applyBorder="1"/>
    <xf numFmtId="2" fontId="2" fillId="0" borderId="16" xfId="0" applyNumberFormat="1" applyFont="1" applyBorder="1"/>
    <xf numFmtId="2" fontId="2" fillId="0" borderId="12" xfId="0" applyNumberFormat="1" applyFont="1" applyBorder="1"/>
    <xf numFmtId="2" fontId="2" fillId="0" borderId="12" xfId="0" applyNumberFormat="1" applyFont="1" applyBorder="1" applyAlignment="1">
      <alignment horizontal="right"/>
    </xf>
    <xf numFmtId="2" fontId="2" fillId="0" borderId="7" xfId="0" applyNumberFormat="1" applyFont="1" applyBorder="1" applyAlignment="1">
      <alignment horizontal="right"/>
    </xf>
    <xf numFmtId="2" fontId="2" fillId="0" borderId="16" xfId="0" applyNumberFormat="1" applyFont="1" applyBorder="1" applyAlignment="1">
      <alignment horizontal="right"/>
    </xf>
    <xf numFmtId="2" fontId="2" fillId="0" borderId="6" xfId="0" applyNumberFormat="1" applyFont="1" applyBorder="1" applyAlignment="1">
      <alignment horizontal="right"/>
    </xf>
    <xf numFmtId="2" fontId="6" fillId="0" borderId="7" xfId="0" applyNumberFormat="1" applyFont="1" applyBorder="1" applyAlignment="1">
      <alignment horizontal="right"/>
    </xf>
    <xf numFmtId="2" fontId="2" fillId="0" borderId="0" xfId="0" applyNumberFormat="1" applyFont="1" applyBorder="1"/>
    <xf numFmtId="0" fontId="5" fillId="0" borderId="2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2" fontId="2" fillId="0" borderId="21" xfId="0" applyNumberFormat="1" applyFont="1" applyBorder="1"/>
    <xf numFmtId="2" fontId="2" fillId="0" borderId="15" xfId="0" applyNumberFormat="1" applyFont="1" applyBorder="1"/>
    <xf numFmtId="2" fontId="6" fillId="0" borderId="12" xfId="0" applyNumberFormat="1" applyFont="1" applyBorder="1" applyAlignment="1">
      <alignment horizontal="right"/>
    </xf>
    <xf numFmtId="2" fontId="2" fillId="0" borderId="22" xfId="0" applyNumberFormat="1" applyFont="1" applyBorder="1"/>
    <xf numFmtId="2" fontId="2" fillId="0" borderId="26" xfId="0" applyNumberFormat="1" applyFont="1" applyBorder="1"/>
    <xf numFmtId="2" fontId="2" fillId="0" borderId="27" xfId="0" applyNumberFormat="1" applyFont="1" applyBorder="1"/>
    <xf numFmtId="2" fontId="2" fillId="0" borderId="28" xfId="0" applyNumberFormat="1" applyFont="1" applyBorder="1"/>
    <xf numFmtId="0" fontId="5" fillId="0" borderId="17" xfId="0" applyFont="1" applyBorder="1" applyAlignment="1">
      <alignment horizontal="center"/>
    </xf>
    <xf numFmtId="0" fontId="4" fillId="0" borderId="23" xfId="0" applyFont="1" applyBorder="1" applyAlignment="1"/>
    <xf numFmtId="0" fontId="4" fillId="0" borderId="30" xfId="0" applyFont="1" applyBorder="1" applyAlignment="1">
      <alignment horizontal="center"/>
    </xf>
    <xf numFmtId="0" fontId="4" fillId="0" borderId="31" xfId="0" applyFont="1" applyBorder="1" applyAlignment="1">
      <alignment horizontal="center"/>
    </xf>
    <xf numFmtId="0" fontId="4" fillId="0" borderId="33" xfId="0" applyFont="1" applyBorder="1" applyAlignment="1">
      <alignment horizontal="center"/>
    </xf>
    <xf numFmtId="0" fontId="4" fillId="0" borderId="34" xfId="0" applyFont="1" applyBorder="1" applyAlignment="1">
      <alignment horizontal="center"/>
    </xf>
    <xf numFmtId="0" fontId="4" fillId="0" borderId="7" xfId="0" applyFont="1" applyBorder="1" applyAlignment="1"/>
    <xf numFmtId="0" fontId="4" fillId="0" borderId="6" xfId="0" applyFont="1" applyBorder="1" applyAlignment="1"/>
    <xf numFmtId="0" fontId="4" fillId="0" borderId="12" xfId="0" applyFont="1" applyBorder="1" applyAlignment="1"/>
    <xf numFmtId="0" fontId="4" fillId="0" borderId="24" xfId="0" applyFont="1" applyBorder="1" applyAlignment="1"/>
    <xf numFmtId="0" fontId="4" fillId="0" borderId="25" xfId="0" applyFont="1" applyBorder="1" applyAlignment="1"/>
    <xf numFmtId="2" fontId="6" fillId="0" borderId="14" xfId="0" applyNumberFormat="1" applyFont="1" applyBorder="1" applyAlignment="1">
      <alignment horizontal="right"/>
    </xf>
    <xf numFmtId="0" fontId="4" fillId="0" borderId="8" xfId="0" applyFont="1" applyBorder="1" applyAlignment="1"/>
    <xf numFmtId="2" fontId="2" fillId="0" borderId="29" xfId="0" applyNumberFormat="1" applyFont="1" applyBorder="1"/>
    <xf numFmtId="2" fontId="6" fillId="0" borderId="6" xfId="0" applyNumberFormat="1" applyFont="1" applyBorder="1" applyAlignment="1">
      <alignment horizontal="right"/>
    </xf>
    <xf numFmtId="0" fontId="4" fillId="0" borderId="12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8" fillId="0" borderId="0" xfId="0" applyFont="1"/>
    <xf numFmtId="0" fontId="2" fillId="0" borderId="6" xfId="0" applyFont="1" applyBorder="1"/>
    <xf numFmtId="2" fontId="2" fillId="0" borderId="37" xfId="0" applyNumberFormat="1" applyFont="1" applyBorder="1"/>
    <xf numFmtId="0" fontId="5" fillId="0" borderId="38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2" fontId="6" fillId="0" borderId="28" xfId="0" applyNumberFormat="1" applyFont="1" applyBorder="1"/>
    <xf numFmtId="2" fontId="6" fillId="0" borderId="35" xfId="0" applyNumberFormat="1" applyFont="1" applyBorder="1"/>
    <xf numFmtId="0" fontId="9" fillId="0" borderId="5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14" xfId="0" applyFont="1" applyBorder="1" applyAlignment="1"/>
    <xf numFmtId="2" fontId="6" fillId="0" borderId="28" xfId="0" applyNumberFormat="1" applyFont="1" applyBorder="1" applyAlignment="1">
      <alignment horizontal="right"/>
    </xf>
    <xf numFmtId="2" fontId="6" fillId="0" borderId="22" xfId="0" applyNumberFormat="1" applyFont="1" applyBorder="1" applyAlignment="1">
      <alignment horizontal="right"/>
    </xf>
    <xf numFmtId="2" fontId="6" fillId="0" borderId="12" xfId="0" applyNumberFormat="1" applyFont="1" applyBorder="1"/>
    <xf numFmtId="2" fontId="6" fillId="0" borderId="14" xfId="0" applyNumberFormat="1" applyFont="1" applyBorder="1"/>
    <xf numFmtId="2" fontId="6" fillId="0" borderId="7" xfId="0" applyNumberFormat="1" applyFont="1" applyBorder="1"/>
    <xf numFmtId="2" fontId="6" fillId="0" borderId="6" xfId="0" applyNumberFormat="1" applyFont="1" applyBorder="1"/>
    <xf numFmtId="0" fontId="6" fillId="0" borderId="7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0" borderId="8" xfId="0" applyFont="1" applyBorder="1" applyAlignment="1">
      <alignment horizontal="right"/>
    </xf>
    <xf numFmtId="0" fontId="4" fillId="0" borderId="40" xfId="0" applyFont="1" applyBorder="1" applyAlignment="1"/>
    <xf numFmtId="0" fontId="5" fillId="0" borderId="4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2" fontId="2" fillId="0" borderId="8" xfId="0" applyNumberFormat="1" applyFont="1" applyFill="1" applyBorder="1"/>
    <xf numFmtId="0" fontId="2" fillId="0" borderId="8" xfId="0" applyFont="1" applyBorder="1"/>
    <xf numFmtId="0" fontId="4" fillId="0" borderId="28" xfId="0" applyFont="1" applyBorder="1" applyAlignment="1"/>
    <xf numFmtId="0" fontId="4" fillId="0" borderId="22" xfId="0" applyFont="1" applyBorder="1" applyAlignment="1"/>
    <xf numFmtId="0" fontId="4" fillId="0" borderId="37" xfId="0" applyFont="1" applyBorder="1" applyAlignment="1"/>
    <xf numFmtId="0" fontId="4" fillId="0" borderId="26" xfId="0" applyFont="1" applyBorder="1" applyAlignment="1">
      <alignment horizontal="center"/>
    </xf>
    <xf numFmtId="2" fontId="6" fillId="0" borderId="37" xfId="0" applyNumberFormat="1" applyFont="1" applyBorder="1" applyAlignment="1">
      <alignment horizontal="right"/>
    </xf>
    <xf numFmtId="2" fontId="6" fillId="0" borderId="37" xfId="0" applyNumberFormat="1" applyFont="1" applyBorder="1"/>
    <xf numFmtId="0" fontId="6" fillId="0" borderId="12" xfId="0" applyFont="1" applyBorder="1" applyAlignment="1">
      <alignment horizontal="center"/>
    </xf>
    <xf numFmtId="2" fontId="6" fillId="0" borderId="22" xfId="0" applyNumberFormat="1" applyFont="1" applyBorder="1"/>
    <xf numFmtId="0" fontId="7" fillId="0" borderId="23" xfId="0" applyFont="1" applyBorder="1" applyAlignment="1"/>
    <xf numFmtId="2" fontId="2" fillId="0" borderId="19" xfId="0" applyNumberFormat="1" applyFont="1" applyBorder="1"/>
    <xf numFmtId="2" fontId="2" fillId="0" borderId="11" xfId="0" applyNumberFormat="1" applyFont="1" applyBorder="1"/>
    <xf numFmtId="2" fontId="2" fillId="0" borderId="20" xfId="0" applyNumberFormat="1" applyFont="1" applyBorder="1"/>
    <xf numFmtId="2" fontId="2" fillId="0" borderId="32" xfId="0" applyNumberFormat="1" applyFont="1" applyBorder="1"/>
    <xf numFmtId="2" fontId="2" fillId="0" borderId="43" xfId="0" applyNumberFormat="1" applyFont="1" applyBorder="1"/>
    <xf numFmtId="2" fontId="2" fillId="0" borderId="30" xfId="0" applyNumberFormat="1" applyFont="1" applyBorder="1"/>
    <xf numFmtId="2" fontId="2" fillId="0" borderId="44" xfId="0" applyNumberFormat="1" applyFont="1" applyBorder="1"/>
    <xf numFmtId="2" fontId="2" fillId="0" borderId="31" xfId="0" applyNumberFormat="1" applyFont="1" applyBorder="1"/>
    <xf numFmtId="2" fontId="2" fillId="0" borderId="45" xfId="0" applyNumberFormat="1" applyFont="1" applyBorder="1"/>
    <xf numFmtId="2" fontId="2" fillId="0" borderId="46" xfId="0" applyNumberFormat="1" applyFont="1" applyBorder="1" applyAlignment="1">
      <alignment horizontal="right"/>
    </xf>
    <xf numFmtId="2" fontId="2" fillId="0" borderId="20" xfId="0" applyNumberFormat="1" applyFont="1" applyBorder="1" applyAlignment="1">
      <alignment horizontal="right"/>
    </xf>
    <xf numFmtId="2" fontId="2" fillId="0" borderId="18" xfId="0" applyNumberFormat="1" applyFont="1" applyBorder="1"/>
    <xf numFmtId="2" fontId="6" fillId="0" borderId="19" xfId="0" applyNumberFormat="1" applyFont="1" applyBorder="1"/>
    <xf numFmtId="2" fontId="6" fillId="0" borderId="47" xfId="0" applyNumberFormat="1" applyFont="1" applyBorder="1"/>
    <xf numFmtId="2" fontId="6" fillId="0" borderId="11" xfId="0" applyNumberFormat="1" applyFont="1" applyBorder="1"/>
    <xf numFmtId="2" fontId="6" fillId="0" borderId="20" xfId="0" applyNumberFormat="1" applyFont="1" applyBorder="1"/>
    <xf numFmtId="2" fontId="2" fillId="0" borderId="18" xfId="0" applyNumberFormat="1" applyFont="1" applyFill="1" applyBorder="1"/>
    <xf numFmtId="2" fontId="2" fillId="0" borderId="10" xfId="0" applyNumberFormat="1" applyFont="1" applyFill="1" applyBorder="1"/>
    <xf numFmtId="2" fontId="6" fillId="0" borderId="19" xfId="0" applyNumberFormat="1" applyFont="1" applyBorder="1" applyAlignment="1">
      <alignment horizontal="right"/>
    </xf>
    <xf numFmtId="2" fontId="6" fillId="0" borderId="11" xfId="0" applyNumberFormat="1" applyFont="1" applyFill="1" applyBorder="1" applyAlignment="1">
      <alignment horizontal="right"/>
    </xf>
    <xf numFmtId="0" fontId="6" fillId="0" borderId="20" xfId="0" applyFont="1" applyBorder="1" applyAlignment="1">
      <alignment horizontal="right"/>
    </xf>
    <xf numFmtId="2" fontId="6" fillId="0" borderId="47" xfId="0" applyNumberFormat="1" applyFont="1" applyFill="1" applyBorder="1" applyAlignment="1">
      <alignment horizontal="right"/>
    </xf>
    <xf numFmtId="2" fontId="2" fillId="0" borderId="19" xfId="0" applyNumberFormat="1" applyFont="1" applyBorder="1" applyAlignment="1">
      <alignment horizontal="right"/>
    </xf>
    <xf numFmtId="2" fontId="2" fillId="0" borderId="11" xfId="0" applyNumberFormat="1" applyFont="1" applyFill="1" applyBorder="1" applyAlignment="1">
      <alignment horizontal="right"/>
    </xf>
    <xf numFmtId="0" fontId="7" fillId="0" borderId="42" xfId="0" applyFont="1" applyBorder="1" applyAlignment="1"/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9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/>
    </xf>
    <xf numFmtId="0" fontId="5" fillId="0" borderId="13" xfId="0" applyFont="1" applyFill="1" applyBorder="1" applyAlignment="1">
      <alignment horizontal="center"/>
    </xf>
    <xf numFmtId="1" fontId="2" fillId="0" borderId="13" xfId="0" applyNumberFormat="1" applyFont="1" applyFill="1" applyBorder="1"/>
    <xf numFmtId="1" fontId="2" fillId="0" borderId="0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216615</xdr:colOff>
      <xdr:row>0</xdr:row>
      <xdr:rowOff>0</xdr:rowOff>
    </xdr:from>
    <xdr:to>
      <xdr:col>2</xdr:col>
      <xdr:colOff>228600</xdr:colOff>
      <xdr:row>6</xdr:row>
      <xdr:rowOff>22225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2840" y="0"/>
          <a:ext cx="1716960" cy="1508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4:T47"/>
  <sheetViews>
    <sheetView tabSelected="1" view="pageLayout" topLeftCell="E18" zoomScaleNormal="100" workbookViewId="0">
      <selection activeCell="Q20" sqref="Q20:Q25"/>
    </sheetView>
  </sheetViews>
  <sheetFormatPr baseColWidth="10" defaultRowHeight="14.4" x14ac:dyDescent="0.3"/>
  <cols>
    <col min="1" max="1" width="4.109375" customWidth="1"/>
    <col min="2" max="2" width="25.5546875" customWidth="1"/>
    <col min="3" max="3" width="18" customWidth="1"/>
    <col min="4" max="4" width="14.88671875" customWidth="1"/>
    <col min="5" max="5" width="9.5546875" customWidth="1"/>
    <col min="6" max="6" width="12.109375" customWidth="1"/>
    <col min="7" max="7" width="12" customWidth="1"/>
    <col min="8" max="8" width="11.44140625" customWidth="1"/>
    <col min="9" max="9" width="10.6640625" customWidth="1"/>
    <col min="10" max="13" width="11.44140625" customWidth="1"/>
    <col min="14" max="14" width="10.44140625" customWidth="1"/>
    <col min="15" max="16" width="11.44140625" customWidth="1"/>
    <col min="17" max="17" width="14.6640625" style="45" customWidth="1"/>
  </cols>
  <sheetData>
    <row r="4" spans="2:18" ht="28.8" x14ac:dyDescent="0.55000000000000004">
      <c r="D4" s="52" t="s">
        <v>29</v>
      </c>
      <c r="E4" s="52"/>
      <c r="F4" s="52"/>
      <c r="G4" s="52"/>
    </row>
    <row r="6" spans="2:18" ht="28.8" x14ac:dyDescent="0.55000000000000004">
      <c r="D6" s="52" t="s">
        <v>30</v>
      </c>
    </row>
    <row r="7" spans="2:18" ht="15" thickBot="1" x14ac:dyDescent="0.35"/>
    <row r="8" spans="2:18" ht="18.600000000000001" thickBot="1" x14ac:dyDescent="0.35">
      <c r="B8" s="120" t="s">
        <v>2</v>
      </c>
      <c r="C8" s="121"/>
      <c r="D8" s="5" t="s">
        <v>1</v>
      </c>
      <c r="E8" s="26" t="s">
        <v>0</v>
      </c>
      <c r="F8" s="56" t="s">
        <v>18</v>
      </c>
      <c r="G8" s="5" t="s">
        <v>33</v>
      </c>
      <c r="H8" s="56" t="s">
        <v>19</v>
      </c>
      <c r="I8" s="5" t="s">
        <v>27</v>
      </c>
      <c r="J8" s="5" t="s">
        <v>34</v>
      </c>
      <c r="K8" s="5" t="s">
        <v>26</v>
      </c>
      <c r="L8" s="5" t="s">
        <v>33</v>
      </c>
      <c r="M8" s="5" t="s">
        <v>19</v>
      </c>
      <c r="N8" s="56" t="s">
        <v>27</v>
      </c>
      <c r="O8" s="63" t="s">
        <v>35</v>
      </c>
      <c r="P8" s="18" t="s">
        <v>5</v>
      </c>
      <c r="Q8"/>
    </row>
    <row r="9" spans="2:18" ht="18" x14ac:dyDescent="0.35">
      <c r="B9" s="41" t="s">
        <v>17</v>
      </c>
      <c r="C9" s="84" t="s">
        <v>8</v>
      </c>
      <c r="D9" s="23">
        <v>63.12</v>
      </c>
      <c r="E9" s="10">
        <f>100-D9</f>
        <v>36.880000000000003</v>
      </c>
      <c r="F9" s="24">
        <v>54.19</v>
      </c>
      <c r="G9" s="23">
        <v>0</v>
      </c>
      <c r="H9" s="23">
        <v>0</v>
      </c>
      <c r="I9" s="10">
        <f>G9+H9</f>
        <v>0</v>
      </c>
      <c r="J9" s="10">
        <f>E9+I9</f>
        <v>36.880000000000003</v>
      </c>
      <c r="K9" s="10">
        <v>1.56</v>
      </c>
      <c r="L9" s="24">
        <v>0</v>
      </c>
      <c r="M9" s="10">
        <v>11.2</v>
      </c>
      <c r="N9" s="10">
        <f>L9+M9</f>
        <v>11.2</v>
      </c>
      <c r="O9" s="10">
        <f>J9+N9</f>
        <v>48.08</v>
      </c>
      <c r="P9" s="47">
        <v>1</v>
      </c>
      <c r="Q9"/>
    </row>
    <row r="10" spans="2:18" ht="18" x14ac:dyDescent="0.35">
      <c r="B10" s="42" t="s">
        <v>28</v>
      </c>
      <c r="C10" s="82" t="s">
        <v>32</v>
      </c>
      <c r="D10" s="102">
        <v>63.43</v>
      </c>
      <c r="E10" s="8">
        <f>100-D10</f>
        <v>36.57</v>
      </c>
      <c r="F10" s="25">
        <v>74.53</v>
      </c>
      <c r="G10" s="8">
        <v>0</v>
      </c>
      <c r="H10" s="25">
        <v>8</v>
      </c>
      <c r="I10" s="9">
        <f>G10+H10</f>
        <v>8</v>
      </c>
      <c r="J10" s="9">
        <f>E10+I10</f>
        <v>44.57</v>
      </c>
      <c r="K10" s="8">
        <v>1.46</v>
      </c>
      <c r="L10" s="25">
        <v>0</v>
      </c>
      <c r="M10" s="8">
        <v>7.2</v>
      </c>
      <c r="N10" s="9">
        <f>L10+M10</f>
        <v>7.2</v>
      </c>
      <c r="O10" s="9">
        <f>J10+N10</f>
        <v>51.77</v>
      </c>
      <c r="P10" s="48">
        <v>2</v>
      </c>
      <c r="Q10"/>
    </row>
    <row r="11" spans="2:18" ht="18.600000000000001" thickBot="1" x14ac:dyDescent="0.4">
      <c r="B11" s="43" t="s">
        <v>31</v>
      </c>
      <c r="C11" s="83" t="s">
        <v>32</v>
      </c>
      <c r="D11" s="19">
        <v>61.87</v>
      </c>
      <c r="E11" s="7">
        <f>100-D11</f>
        <v>38.130000000000003</v>
      </c>
      <c r="F11" s="22">
        <v>72.75</v>
      </c>
      <c r="G11" s="7">
        <v>4</v>
      </c>
      <c r="H11" s="22">
        <v>6</v>
      </c>
      <c r="I11" s="20">
        <f>G11+H11</f>
        <v>10</v>
      </c>
      <c r="J11" s="20">
        <f>E11+I11</f>
        <v>48.13</v>
      </c>
      <c r="K11" s="7">
        <v>1.39</v>
      </c>
      <c r="L11" s="22">
        <v>0</v>
      </c>
      <c r="M11" s="7">
        <v>4.4000000000000004</v>
      </c>
      <c r="N11" s="20">
        <f>L11+M11</f>
        <v>4.4000000000000004</v>
      </c>
      <c r="O11" s="20">
        <f>J11+N11</f>
        <v>52.53</v>
      </c>
      <c r="P11" s="49">
        <v>3</v>
      </c>
      <c r="Q11"/>
    </row>
    <row r="12" spans="2:18" ht="18.600000000000001" thickBot="1" x14ac:dyDescent="0.4">
      <c r="B12" s="79"/>
      <c r="C12" s="38"/>
      <c r="D12" s="80"/>
      <c r="E12" s="81"/>
      <c r="F12" s="76"/>
      <c r="G12" s="76"/>
      <c r="H12" s="76"/>
      <c r="I12" s="76"/>
      <c r="J12" s="76"/>
      <c r="K12" s="81"/>
      <c r="L12" s="81"/>
      <c r="M12" s="81"/>
      <c r="N12" s="81"/>
      <c r="O12" s="81"/>
      <c r="P12" s="50"/>
      <c r="Q12"/>
      <c r="R12" s="1"/>
    </row>
    <row r="13" spans="2:18" ht="16.2" thickBot="1" x14ac:dyDescent="0.35">
      <c r="B13" s="118" t="s">
        <v>39</v>
      </c>
      <c r="C13" s="119"/>
      <c r="D13" s="5" t="s">
        <v>1</v>
      </c>
      <c r="E13" s="26" t="s">
        <v>0</v>
      </c>
      <c r="F13" s="5" t="s">
        <v>18</v>
      </c>
      <c r="G13" s="5" t="s">
        <v>33</v>
      </c>
      <c r="H13" s="5" t="s">
        <v>19</v>
      </c>
      <c r="I13" s="5" t="s">
        <v>27</v>
      </c>
      <c r="J13" s="5" t="s">
        <v>34</v>
      </c>
      <c r="K13" s="18" t="s">
        <v>26</v>
      </c>
      <c r="L13" s="5" t="s">
        <v>33</v>
      </c>
      <c r="M13" s="5" t="s">
        <v>19</v>
      </c>
      <c r="N13" s="5" t="s">
        <v>27</v>
      </c>
      <c r="O13" s="63" t="s">
        <v>35</v>
      </c>
      <c r="P13" s="18" t="s">
        <v>5</v>
      </c>
      <c r="Q13"/>
    </row>
    <row r="14" spans="2:18" ht="21" x14ac:dyDescent="0.4">
      <c r="B14" s="85" t="s">
        <v>22</v>
      </c>
      <c r="C14" s="34" t="s">
        <v>23</v>
      </c>
      <c r="D14" s="23">
        <v>67.75</v>
      </c>
      <c r="E14" s="10">
        <f>100-D14</f>
        <v>32.25</v>
      </c>
      <c r="F14" s="109">
        <v>58.22</v>
      </c>
      <c r="G14" s="86">
        <v>0</v>
      </c>
      <c r="H14" s="21">
        <v>0</v>
      </c>
      <c r="I14" s="10">
        <f>G14+H14</f>
        <v>0</v>
      </c>
      <c r="J14" s="9">
        <f>E14+I14</f>
        <v>32.25</v>
      </c>
      <c r="K14" s="103">
        <v>1.18</v>
      </c>
      <c r="L14" s="87">
        <v>0</v>
      </c>
      <c r="M14" s="70">
        <v>0</v>
      </c>
      <c r="N14" s="9">
        <f>L14+M14</f>
        <v>0</v>
      </c>
      <c r="O14" s="9">
        <f>J14+N14</f>
        <v>32.25</v>
      </c>
      <c r="P14" s="88">
        <v>1</v>
      </c>
      <c r="Q14"/>
      <c r="R14" s="1"/>
    </row>
    <row r="15" spans="2:18" ht="21" x14ac:dyDescent="0.4">
      <c r="B15" s="64" t="s">
        <v>9</v>
      </c>
      <c r="C15" s="67" t="s">
        <v>48</v>
      </c>
      <c r="D15" s="108">
        <v>69.25</v>
      </c>
      <c r="E15" s="8">
        <f>100-D15</f>
        <v>30.75</v>
      </c>
      <c r="F15" s="112">
        <v>64.47</v>
      </c>
      <c r="G15" s="68">
        <v>0</v>
      </c>
      <c r="H15" s="37">
        <v>4</v>
      </c>
      <c r="I15" s="9">
        <f>G15+H15</f>
        <v>4</v>
      </c>
      <c r="J15" s="8">
        <f>E15+I15</f>
        <v>34.75</v>
      </c>
      <c r="K15" s="104">
        <v>1.36</v>
      </c>
      <c r="L15" s="62">
        <v>0</v>
      </c>
      <c r="M15" s="71">
        <v>6.4</v>
      </c>
      <c r="N15" s="8">
        <f>L15+M15</f>
        <v>6.4</v>
      </c>
      <c r="O15" s="8">
        <f>J15+N15</f>
        <v>41.15</v>
      </c>
      <c r="P15" s="74">
        <v>2</v>
      </c>
      <c r="Q15"/>
    </row>
    <row r="16" spans="2:18" ht="21" x14ac:dyDescent="0.4">
      <c r="B16" s="65" t="s">
        <v>41</v>
      </c>
      <c r="C16" s="32" t="s">
        <v>15</v>
      </c>
      <c r="D16" s="107">
        <v>61.75</v>
      </c>
      <c r="E16" s="8">
        <f>100-D16</f>
        <v>38.25</v>
      </c>
      <c r="F16" s="110">
        <v>60.56</v>
      </c>
      <c r="G16" s="68">
        <v>0</v>
      </c>
      <c r="H16" s="15">
        <v>0</v>
      </c>
      <c r="I16" s="9">
        <f>G16+H16</f>
        <v>0</v>
      </c>
      <c r="J16" s="8">
        <f>E16+I16</f>
        <v>38.25</v>
      </c>
      <c r="K16" s="105">
        <v>1.39</v>
      </c>
      <c r="L16" s="61">
        <v>0</v>
      </c>
      <c r="M16" s="72">
        <v>7.6</v>
      </c>
      <c r="N16" s="8">
        <f>L16+M16</f>
        <v>7.6</v>
      </c>
      <c r="O16" s="8">
        <f>J16+N16</f>
        <v>45.85</v>
      </c>
      <c r="P16" s="74">
        <v>3</v>
      </c>
      <c r="Q16"/>
    </row>
    <row r="17" spans="2:20" ht="21.6" thickBot="1" x14ac:dyDescent="0.45">
      <c r="B17" s="66" t="s">
        <v>40</v>
      </c>
      <c r="C17" s="33" t="s">
        <v>20</v>
      </c>
      <c r="D17" s="19">
        <v>60.25</v>
      </c>
      <c r="E17" s="7">
        <f>100-D17</f>
        <v>39.75</v>
      </c>
      <c r="F17" s="111">
        <v>70.53</v>
      </c>
      <c r="G17" s="69">
        <v>4</v>
      </c>
      <c r="H17" s="40">
        <v>10</v>
      </c>
      <c r="I17" s="20">
        <f>G17+H17</f>
        <v>14</v>
      </c>
      <c r="J17" s="7">
        <f>E17+I17</f>
        <v>53.75</v>
      </c>
      <c r="K17" s="106">
        <v>1.31</v>
      </c>
      <c r="L17" s="89">
        <v>0</v>
      </c>
      <c r="M17" s="73">
        <v>4.4000000000000004</v>
      </c>
      <c r="N17" s="7">
        <f>L17+M17</f>
        <v>4.4000000000000004</v>
      </c>
      <c r="O17" s="7">
        <f>J17+N17</f>
        <v>58.15</v>
      </c>
      <c r="P17" s="75">
        <v>4</v>
      </c>
      <c r="Q17"/>
    </row>
    <row r="18" spans="2:20" ht="18" thickBot="1" x14ac:dyDescent="0.35">
      <c r="B18" s="3"/>
      <c r="C18" s="3"/>
      <c r="D18" s="1"/>
      <c r="F18" s="1"/>
      <c r="K18" s="1"/>
      <c r="L18" s="1"/>
      <c r="M18" s="1"/>
      <c r="P18" s="45"/>
      <c r="Q18"/>
      <c r="R18" s="1"/>
    </row>
    <row r="19" spans="2:20" ht="18.600000000000001" thickBot="1" x14ac:dyDescent="0.35">
      <c r="B19" s="120" t="s">
        <v>3</v>
      </c>
      <c r="C19" s="121"/>
      <c r="D19" s="26" t="s">
        <v>1</v>
      </c>
      <c r="E19" s="26" t="s">
        <v>0</v>
      </c>
      <c r="F19" s="5" t="s">
        <v>18</v>
      </c>
      <c r="G19" s="5" t="s">
        <v>33</v>
      </c>
      <c r="H19" s="26" t="s">
        <v>19</v>
      </c>
      <c r="I19" s="5" t="s">
        <v>27</v>
      </c>
      <c r="J19" s="5" t="s">
        <v>34</v>
      </c>
      <c r="K19" s="26" t="s">
        <v>26</v>
      </c>
      <c r="L19" s="5" t="s">
        <v>33</v>
      </c>
      <c r="M19" s="5" t="s">
        <v>19</v>
      </c>
      <c r="N19" s="5" t="s">
        <v>27</v>
      </c>
      <c r="O19" s="63" t="s">
        <v>35</v>
      </c>
      <c r="P19" s="18" t="s">
        <v>5</v>
      </c>
      <c r="Q19" s="123" t="s">
        <v>51</v>
      </c>
    </row>
    <row r="20" spans="2:20" ht="18" x14ac:dyDescent="0.35">
      <c r="B20" s="44" t="s">
        <v>10</v>
      </c>
      <c r="C20" s="27" t="s">
        <v>16</v>
      </c>
      <c r="D20" s="94">
        <v>63.82</v>
      </c>
      <c r="E20" s="95">
        <f t="shared" ref="E20:E25" si="0">100-D20</f>
        <v>36.18</v>
      </c>
      <c r="F20" s="113">
        <v>51.28</v>
      </c>
      <c r="G20" s="11">
        <v>0</v>
      </c>
      <c r="H20" s="11">
        <v>0</v>
      </c>
      <c r="I20" s="10">
        <v>0</v>
      </c>
      <c r="J20" s="9">
        <f t="shared" ref="J20:J25" si="1">E20+I20</f>
        <v>36.18</v>
      </c>
      <c r="K20" s="10">
        <v>2.25</v>
      </c>
      <c r="L20" s="10">
        <v>0</v>
      </c>
      <c r="M20" s="10">
        <v>2.8</v>
      </c>
      <c r="N20" s="9">
        <v>2.8</v>
      </c>
      <c r="O20" s="9">
        <f>J20+N20</f>
        <v>38.979999999999997</v>
      </c>
      <c r="P20" s="57">
        <v>1</v>
      </c>
      <c r="Q20" s="125">
        <v>8</v>
      </c>
      <c r="R20" s="1"/>
    </row>
    <row r="21" spans="2:20" ht="18" x14ac:dyDescent="0.35">
      <c r="B21" s="28" t="s">
        <v>25</v>
      </c>
      <c r="C21" s="27" t="s">
        <v>45</v>
      </c>
      <c r="D21" s="96">
        <v>63.82</v>
      </c>
      <c r="E21" s="97">
        <f t="shared" si="0"/>
        <v>36.18</v>
      </c>
      <c r="F21" s="100">
        <v>50.04</v>
      </c>
      <c r="G21" s="13">
        <v>4</v>
      </c>
      <c r="H21" s="13">
        <v>0</v>
      </c>
      <c r="I21" s="9">
        <v>4</v>
      </c>
      <c r="J21" s="9">
        <f t="shared" si="1"/>
        <v>40.18</v>
      </c>
      <c r="K21" s="9">
        <v>2.2599999999999998</v>
      </c>
      <c r="L21" s="9">
        <v>0</v>
      </c>
      <c r="M21" s="9">
        <v>3.2</v>
      </c>
      <c r="N21" s="8">
        <v>3.2</v>
      </c>
      <c r="O21" s="9">
        <f>J21+N21</f>
        <v>43.38</v>
      </c>
      <c r="P21" s="58">
        <v>2</v>
      </c>
      <c r="Q21" s="125">
        <v>6</v>
      </c>
    </row>
    <row r="22" spans="2:20" ht="18" x14ac:dyDescent="0.35">
      <c r="B22" s="30" t="s">
        <v>12</v>
      </c>
      <c r="C22" s="27" t="s">
        <v>44</v>
      </c>
      <c r="D22" s="96">
        <v>65.290000000000006</v>
      </c>
      <c r="E22" s="97">
        <f t="shared" si="0"/>
        <v>34.709999999999994</v>
      </c>
      <c r="F22" s="100">
        <v>64.680000000000007</v>
      </c>
      <c r="G22" s="13">
        <v>0</v>
      </c>
      <c r="H22" s="13">
        <v>9</v>
      </c>
      <c r="I22" s="9">
        <v>9</v>
      </c>
      <c r="J22" s="9">
        <f t="shared" si="1"/>
        <v>43.709999999999994</v>
      </c>
      <c r="K22" s="9">
        <v>2.5099999999999998</v>
      </c>
      <c r="L22" s="9">
        <v>0</v>
      </c>
      <c r="M22" s="9">
        <v>13.2</v>
      </c>
      <c r="N22" s="8">
        <f>L22+M22</f>
        <v>13.2</v>
      </c>
      <c r="O22" s="9">
        <f>J22+N22</f>
        <v>56.91</v>
      </c>
      <c r="P22" s="58">
        <v>3</v>
      </c>
      <c r="Q22" s="125">
        <v>3</v>
      </c>
    </row>
    <row r="23" spans="2:20" ht="18" x14ac:dyDescent="0.35">
      <c r="B23" s="28" t="s">
        <v>42</v>
      </c>
      <c r="C23" s="35" t="s">
        <v>13</v>
      </c>
      <c r="D23" s="96">
        <v>60</v>
      </c>
      <c r="E23" s="97">
        <f t="shared" si="0"/>
        <v>40</v>
      </c>
      <c r="F23" s="114">
        <v>48.37</v>
      </c>
      <c r="G23" s="12">
        <v>0</v>
      </c>
      <c r="H23" s="12">
        <v>0</v>
      </c>
      <c r="I23" s="9">
        <v>0</v>
      </c>
      <c r="J23" s="9">
        <f t="shared" si="1"/>
        <v>40</v>
      </c>
      <c r="K23" s="8" t="s">
        <v>49</v>
      </c>
      <c r="L23" s="8" t="s">
        <v>49</v>
      </c>
      <c r="M23" s="8" t="s">
        <v>49</v>
      </c>
      <c r="N23" s="8" t="s">
        <v>49</v>
      </c>
      <c r="O23" s="9" t="s">
        <v>49</v>
      </c>
      <c r="P23" s="59" t="s">
        <v>49</v>
      </c>
      <c r="Q23" s="126">
        <v>0</v>
      </c>
    </row>
    <row r="24" spans="2:20" ht="18" x14ac:dyDescent="0.35">
      <c r="B24" s="28" t="s">
        <v>21</v>
      </c>
      <c r="C24" s="27" t="s">
        <v>43</v>
      </c>
      <c r="D24" s="96">
        <v>62.05</v>
      </c>
      <c r="E24" s="97">
        <f t="shared" si="0"/>
        <v>37.950000000000003</v>
      </c>
      <c r="F24" s="100">
        <v>53.87</v>
      </c>
      <c r="G24" s="13">
        <v>0</v>
      </c>
      <c r="H24" s="13">
        <v>0</v>
      </c>
      <c r="I24" s="9">
        <v>0</v>
      </c>
      <c r="J24" s="9">
        <f t="shared" si="1"/>
        <v>37.950000000000003</v>
      </c>
      <c r="K24" s="9" t="s">
        <v>49</v>
      </c>
      <c r="L24" s="9" t="s">
        <v>49</v>
      </c>
      <c r="M24" s="9" t="s">
        <v>49</v>
      </c>
      <c r="N24" s="8" t="s">
        <v>49</v>
      </c>
      <c r="O24" s="9" t="s">
        <v>49</v>
      </c>
      <c r="P24" s="58" t="s">
        <v>49</v>
      </c>
      <c r="Q24" s="126">
        <v>0</v>
      </c>
    </row>
    <row r="25" spans="2:20" ht="18.600000000000001" thickBot="1" x14ac:dyDescent="0.4">
      <c r="B25" s="29" t="s">
        <v>24</v>
      </c>
      <c r="C25" s="36" t="s">
        <v>13</v>
      </c>
      <c r="D25" s="98">
        <v>58.82</v>
      </c>
      <c r="E25" s="99">
        <f t="shared" si="0"/>
        <v>41.18</v>
      </c>
      <c r="F25" s="101">
        <v>57.1</v>
      </c>
      <c r="G25" s="14">
        <v>0</v>
      </c>
      <c r="H25" s="14">
        <v>2</v>
      </c>
      <c r="I25" s="7">
        <v>2</v>
      </c>
      <c r="J25" s="7">
        <f t="shared" si="1"/>
        <v>43.18</v>
      </c>
      <c r="K25" s="53" t="s">
        <v>50</v>
      </c>
      <c r="L25" s="53" t="s">
        <v>49</v>
      </c>
      <c r="M25" s="53" t="s">
        <v>49</v>
      </c>
      <c r="N25" s="7" t="s">
        <v>49</v>
      </c>
      <c r="O25" s="7" t="s">
        <v>49</v>
      </c>
      <c r="P25" s="60" t="s">
        <v>49</v>
      </c>
      <c r="Q25" s="126">
        <v>0</v>
      </c>
    </row>
    <row r="26" spans="2:20" ht="18.600000000000001" thickBot="1" x14ac:dyDescent="0.4">
      <c r="B26" s="3"/>
      <c r="C26" s="3"/>
      <c r="D26" s="4"/>
      <c r="E26" s="4"/>
      <c r="F26" s="1"/>
      <c r="G26" s="1"/>
      <c r="H26" s="1"/>
      <c r="I26" s="1"/>
      <c r="J26" s="1"/>
      <c r="K26" s="1"/>
      <c r="L26" s="1"/>
      <c r="M26" s="1"/>
      <c r="N26" s="1"/>
      <c r="O26" s="1"/>
      <c r="P26" s="46"/>
      <c r="Q26"/>
    </row>
    <row r="27" spans="2:20" ht="18.600000000000001" thickBot="1" x14ac:dyDescent="0.35">
      <c r="B27" s="122" t="s">
        <v>4</v>
      </c>
      <c r="C27" s="117"/>
      <c r="D27" s="55" t="s">
        <v>1</v>
      </c>
      <c r="E27" s="55" t="s">
        <v>0</v>
      </c>
      <c r="F27" s="5" t="s">
        <v>18</v>
      </c>
      <c r="G27" s="5" t="s">
        <v>33</v>
      </c>
      <c r="H27" s="26" t="s">
        <v>19</v>
      </c>
      <c r="I27" s="17" t="s">
        <v>27</v>
      </c>
      <c r="J27" s="5" t="s">
        <v>34</v>
      </c>
      <c r="K27" s="78" t="s">
        <v>26</v>
      </c>
      <c r="L27" s="5" t="s">
        <v>33</v>
      </c>
      <c r="M27" s="56" t="s">
        <v>19</v>
      </c>
      <c r="N27" s="5" t="s">
        <v>27</v>
      </c>
      <c r="O27" s="63" t="s">
        <v>35</v>
      </c>
      <c r="P27" s="5" t="s">
        <v>5</v>
      </c>
      <c r="Q27" s="124" t="s">
        <v>51</v>
      </c>
      <c r="T27" s="1"/>
    </row>
    <row r="28" spans="2:20" ht="18" x14ac:dyDescent="0.35">
      <c r="B28" s="44" t="s">
        <v>9</v>
      </c>
      <c r="C28" s="77" t="s">
        <v>7</v>
      </c>
      <c r="D28" s="94">
        <v>71.11</v>
      </c>
      <c r="E28" s="95">
        <f>100-D28</f>
        <v>28.89</v>
      </c>
      <c r="F28" s="91">
        <v>55.25</v>
      </c>
      <c r="G28" s="54">
        <v>8</v>
      </c>
      <c r="H28" s="10">
        <v>0</v>
      </c>
      <c r="I28" s="54">
        <v>8</v>
      </c>
      <c r="J28" s="10">
        <f>E28+I28</f>
        <v>36.89</v>
      </c>
      <c r="K28" s="54">
        <v>3.21</v>
      </c>
      <c r="L28" s="10">
        <v>0</v>
      </c>
      <c r="M28" s="54">
        <v>1.6</v>
      </c>
      <c r="N28" s="23">
        <v>1.6</v>
      </c>
      <c r="O28" s="10">
        <f>J28+N28</f>
        <v>38.49</v>
      </c>
      <c r="P28" s="47">
        <v>1</v>
      </c>
      <c r="Q28" s="125">
        <v>12</v>
      </c>
    </row>
    <row r="29" spans="2:20" ht="18" x14ac:dyDescent="0.35">
      <c r="B29" s="28" t="s">
        <v>21</v>
      </c>
      <c r="C29" s="35" t="s">
        <v>47</v>
      </c>
      <c r="D29" s="96">
        <v>56.94</v>
      </c>
      <c r="E29" s="97">
        <f>100-D29</f>
        <v>43.06</v>
      </c>
      <c r="F29" s="92">
        <v>54</v>
      </c>
      <c r="G29" s="24">
        <v>0</v>
      </c>
      <c r="H29" s="9">
        <v>0</v>
      </c>
      <c r="I29" s="24">
        <v>0</v>
      </c>
      <c r="J29" s="8">
        <f>E29+I29</f>
        <v>43.06</v>
      </c>
      <c r="K29" s="25">
        <v>3.1</v>
      </c>
      <c r="L29" s="8">
        <v>0</v>
      </c>
      <c r="M29" s="25">
        <v>0</v>
      </c>
      <c r="N29" s="102">
        <v>0</v>
      </c>
      <c r="O29" s="8">
        <f>J29+N29</f>
        <v>43.06</v>
      </c>
      <c r="P29" s="48">
        <v>2</v>
      </c>
      <c r="Q29" s="125">
        <v>10</v>
      </c>
    </row>
    <row r="30" spans="2:20" ht="18.600000000000001" thickBot="1" x14ac:dyDescent="0.4">
      <c r="B30" s="29" t="s">
        <v>38</v>
      </c>
      <c r="C30" s="36" t="s">
        <v>46</v>
      </c>
      <c r="D30" s="98">
        <v>64.44</v>
      </c>
      <c r="E30" s="99">
        <f>100-D30</f>
        <v>35.56</v>
      </c>
      <c r="F30" s="93">
        <v>76.5</v>
      </c>
      <c r="G30" s="22">
        <v>4</v>
      </c>
      <c r="H30" s="7">
        <v>16</v>
      </c>
      <c r="I30" s="22">
        <v>20</v>
      </c>
      <c r="J30" s="7">
        <f>E30+I30</f>
        <v>55.56</v>
      </c>
      <c r="K30" s="22">
        <v>3.32</v>
      </c>
      <c r="L30" s="7">
        <v>40</v>
      </c>
      <c r="M30" s="22">
        <v>0</v>
      </c>
      <c r="N30" s="19">
        <v>40</v>
      </c>
      <c r="O30" s="7">
        <f>J30+N30</f>
        <v>95.56</v>
      </c>
      <c r="P30" s="49">
        <v>3</v>
      </c>
      <c r="Q30" s="125">
        <v>0</v>
      </c>
    </row>
    <row r="31" spans="2:20" ht="18" thickBot="1" x14ac:dyDescent="0.35">
      <c r="B31" s="3"/>
      <c r="C31" s="3"/>
      <c r="D31" s="1"/>
      <c r="F31" s="1"/>
      <c r="K31" s="1"/>
      <c r="L31" s="1"/>
      <c r="M31" s="1"/>
      <c r="P31" s="45"/>
      <c r="Q31"/>
    </row>
    <row r="32" spans="2:20" ht="18.600000000000001" thickBot="1" x14ac:dyDescent="0.35">
      <c r="B32" s="116" t="s">
        <v>11</v>
      </c>
      <c r="C32" s="117"/>
      <c r="D32" s="26" t="s">
        <v>1</v>
      </c>
      <c r="E32" s="26" t="s">
        <v>0</v>
      </c>
      <c r="F32" s="5" t="s">
        <v>18</v>
      </c>
      <c r="G32" s="5" t="s">
        <v>33</v>
      </c>
      <c r="H32" s="55" t="s">
        <v>19</v>
      </c>
      <c r="I32" s="5" t="s">
        <v>27</v>
      </c>
      <c r="J32" s="5" t="s">
        <v>34</v>
      </c>
      <c r="K32" s="26" t="s">
        <v>26</v>
      </c>
      <c r="L32" s="5" t="s">
        <v>33</v>
      </c>
      <c r="M32" s="5" t="s">
        <v>19</v>
      </c>
      <c r="N32" s="5" t="s">
        <v>27</v>
      </c>
      <c r="O32" s="63" t="s">
        <v>35</v>
      </c>
      <c r="P32" s="18" t="s">
        <v>5</v>
      </c>
      <c r="Q32" s="123" t="s">
        <v>51</v>
      </c>
    </row>
    <row r="33" spans="2:17" ht="18" x14ac:dyDescent="0.35">
      <c r="B33" s="31" t="s">
        <v>12</v>
      </c>
      <c r="C33" s="90" t="s">
        <v>36</v>
      </c>
      <c r="D33" s="94">
        <v>66.5</v>
      </c>
      <c r="E33" s="95">
        <f>100-D33</f>
        <v>33.5</v>
      </c>
      <c r="F33" s="24">
        <v>58.09</v>
      </c>
      <c r="G33" s="23">
        <v>0</v>
      </c>
      <c r="H33" s="23">
        <v>0</v>
      </c>
      <c r="I33" s="9">
        <v>0</v>
      </c>
      <c r="J33" s="10">
        <f>E33+I33</f>
        <v>33.5</v>
      </c>
      <c r="K33" s="10">
        <v>4.1100000000000003</v>
      </c>
      <c r="L33" s="24">
        <v>0</v>
      </c>
      <c r="M33" s="10">
        <v>0</v>
      </c>
      <c r="N33" s="9">
        <v>0</v>
      </c>
      <c r="O33" s="10">
        <f>J33+N33</f>
        <v>33.5</v>
      </c>
      <c r="P33" s="47">
        <v>1</v>
      </c>
      <c r="Q33" s="125">
        <v>14</v>
      </c>
    </row>
    <row r="34" spans="2:17" ht="18" x14ac:dyDescent="0.35">
      <c r="B34" s="30" t="s">
        <v>38</v>
      </c>
      <c r="C34" s="115" t="s">
        <v>6</v>
      </c>
      <c r="D34" s="96">
        <v>65</v>
      </c>
      <c r="E34" s="97">
        <f>100-D34</f>
        <v>35</v>
      </c>
      <c r="F34" s="16">
        <v>53.84</v>
      </c>
      <c r="G34" s="102">
        <v>4</v>
      </c>
      <c r="H34" s="8">
        <v>0</v>
      </c>
      <c r="I34" s="6">
        <v>4</v>
      </c>
      <c r="J34" s="9">
        <f>E34+I34</f>
        <v>39</v>
      </c>
      <c r="K34" s="6">
        <v>4.29</v>
      </c>
      <c r="L34" s="16">
        <v>0</v>
      </c>
      <c r="M34" s="6">
        <v>0</v>
      </c>
      <c r="N34" s="8">
        <v>0</v>
      </c>
      <c r="O34" s="9">
        <f>J34+N34</f>
        <v>39</v>
      </c>
      <c r="P34" s="51">
        <v>2</v>
      </c>
      <c r="Q34" s="125">
        <v>12</v>
      </c>
    </row>
    <row r="35" spans="2:17" ht="18.600000000000001" thickBot="1" x14ac:dyDescent="0.4">
      <c r="B35" s="29" t="s">
        <v>37</v>
      </c>
      <c r="C35" s="36" t="s">
        <v>14</v>
      </c>
      <c r="D35" s="98">
        <v>65</v>
      </c>
      <c r="E35" s="99">
        <f>100-D35</f>
        <v>35</v>
      </c>
      <c r="F35" s="22">
        <v>58.53</v>
      </c>
      <c r="G35" s="39">
        <v>4</v>
      </c>
      <c r="H35" s="39">
        <v>0</v>
      </c>
      <c r="I35" s="7">
        <v>4</v>
      </c>
      <c r="J35" s="20">
        <f>E35+I35</f>
        <v>39</v>
      </c>
      <c r="K35" s="7">
        <v>4.38</v>
      </c>
      <c r="L35" s="22">
        <v>0</v>
      </c>
      <c r="M35" s="7">
        <v>2.8</v>
      </c>
      <c r="N35" s="20">
        <v>2.8</v>
      </c>
      <c r="O35" s="20">
        <f>J35+N35</f>
        <v>41.8</v>
      </c>
      <c r="P35" s="49">
        <v>3</v>
      </c>
      <c r="Q35" s="125">
        <v>11</v>
      </c>
    </row>
    <row r="36" spans="2:17" ht="17.399999999999999" x14ac:dyDescent="0.3">
      <c r="B36" s="3"/>
      <c r="C36" s="3"/>
      <c r="D36" s="1"/>
      <c r="F36" s="1"/>
      <c r="K36" s="1"/>
      <c r="L36" s="1"/>
      <c r="M36" s="1"/>
      <c r="P36" s="45"/>
      <c r="Q36"/>
    </row>
    <row r="37" spans="2:17" ht="17.399999999999999" x14ac:dyDescent="0.3">
      <c r="B37" s="3"/>
      <c r="C37" s="3"/>
      <c r="E37" s="1"/>
      <c r="G37" s="1"/>
      <c r="H37" s="1"/>
      <c r="I37" s="1"/>
      <c r="J37" s="1"/>
      <c r="N37" s="1"/>
      <c r="O37" s="1"/>
      <c r="P37" s="46"/>
      <c r="Q37" s="1"/>
    </row>
    <row r="38" spans="2:17" ht="17.399999999999999" x14ac:dyDescent="0.3">
      <c r="B38" s="3"/>
      <c r="C38" s="3"/>
      <c r="D38" s="3"/>
    </row>
    <row r="40" spans="2:17" x14ac:dyDescent="0.3">
      <c r="C40" s="1"/>
      <c r="D40" s="1"/>
    </row>
    <row r="45" spans="2:17" x14ac:dyDescent="0.3">
      <c r="B45" s="2"/>
      <c r="C45" s="2"/>
      <c r="D45" s="2"/>
    </row>
    <row r="46" spans="2:17" x14ac:dyDescent="0.3">
      <c r="B46" s="2"/>
      <c r="C46" s="2"/>
      <c r="D46" s="2"/>
    </row>
    <row r="47" spans="2:17" x14ac:dyDescent="0.3">
      <c r="B47" s="2"/>
      <c r="C47" s="2"/>
      <c r="D47" s="2"/>
    </row>
  </sheetData>
  <sortState xmlns:xlrd2="http://schemas.microsoft.com/office/spreadsheetml/2017/richdata2" ref="B33:P35">
    <sortCondition ref="O33:O35"/>
  </sortState>
  <mergeCells count="5">
    <mergeCell ref="B32:C32"/>
    <mergeCell ref="B13:C13"/>
    <mergeCell ref="B8:C8"/>
    <mergeCell ref="B19:C19"/>
    <mergeCell ref="B27:C27"/>
  </mergeCells>
  <pageMargins left="0.23622047244094491" right="0.23622047244094491" top="0.74803149606299213" bottom="0.74803149606299213" header="0.31496062992125984" footer="0.31496062992125984"/>
  <pageSetup paperSize="5" scale="75" orientation="landscape" horizontalDpi="4294967294" verticalDpi="360" r:id="rId1"/>
  <rowBreaks count="1" manualBreakCount="1">
    <brk id="36" min="1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Acumulado</vt:lpstr>
      <vt:lpstr>Hoja3</vt:lpstr>
      <vt:lpstr>Acumulado!Área_de_impresión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Montserrat Carreras Chantada</dc:creator>
  <cp:lastModifiedBy>Gilda</cp:lastModifiedBy>
  <cp:lastPrinted>2026-02-06T19:05:32Z</cp:lastPrinted>
  <dcterms:created xsi:type="dcterms:W3CDTF">2021-12-01T17:37:11Z</dcterms:created>
  <dcterms:modified xsi:type="dcterms:W3CDTF">2026-02-08T14:38:30Z</dcterms:modified>
</cp:coreProperties>
</file>